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macbookpro/Downloads/"/>
    </mc:Choice>
  </mc:AlternateContent>
  <xr:revisionPtr revIDLastSave="0" documentId="8_{3CFD99FA-D528-5E48-A179-BAAC20FD3BBC}" xr6:coauthVersionLast="47" xr6:coauthVersionMax="47" xr10:uidLastSave="{00000000-0000-0000-0000-000000000000}"/>
  <bookViews>
    <workbookView xWindow="0" yWindow="0" windowWidth="28800" windowHeight="18000" xr2:uid="{00000000-000D-0000-FFFF-FFFF00000000}"/>
  </bookViews>
  <sheets>
    <sheet name="SEDHIOU"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1" i="9" l="1"/>
  <c r="K31" i="9"/>
  <c r="J31" i="9"/>
  <c r="K30" i="9"/>
  <c r="J30" i="9"/>
  <c r="K29" i="9"/>
  <c r="J29" i="9"/>
  <c r="K28" i="9"/>
  <c r="J28" i="9"/>
  <c r="K27" i="9"/>
  <c r="J27" i="9"/>
  <c r="K26" i="9"/>
  <c r="J26" i="9"/>
  <c r="K25" i="9"/>
  <c r="J25" i="9"/>
  <c r="L24" i="9"/>
  <c r="K24" i="9"/>
  <c r="J24" i="9"/>
  <c r="L23" i="9"/>
  <c r="K23" i="9"/>
  <c r="J23" i="9"/>
  <c r="K22" i="9"/>
  <c r="J22" i="9"/>
  <c r="K21" i="9"/>
  <c r="J21" i="9"/>
  <c r="L20" i="9"/>
  <c r="K20" i="9"/>
  <c r="J20" i="9"/>
  <c r="K19" i="9"/>
  <c r="J19" i="9"/>
  <c r="K18" i="9"/>
  <c r="J18" i="9"/>
  <c r="L17" i="9"/>
  <c r="K17" i="9"/>
  <c r="J17" i="9"/>
  <c r="L16" i="9"/>
  <c r="K16" i="9"/>
  <c r="J16" i="9"/>
  <c r="K15" i="9"/>
  <c r="J15" i="9"/>
  <c r="K14" i="9"/>
  <c r="J14" i="9"/>
  <c r="K13" i="9"/>
  <c r="J13" i="9"/>
  <c r="I31" i="9" l="1"/>
  <c r="I30" i="9"/>
  <c r="L30" i="9" s="1"/>
  <c r="I29" i="9"/>
  <c r="L29" i="9" s="1"/>
  <c r="I28" i="9"/>
  <c r="L28" i="9" s="1"/>
  <c r="I27" i="9"/>
  <c r="L27" i="9" s="1"/>
  <c r="I26" i="9"/>
  <c r="L26" i="9" s="1"/>
  <c r="I25" i="9"/>
  <c r="L25" i="9" s="1"/>
  <c r="I24" i="9"/>
  <c r="I23" i="9"/>
  <c r="I22" i="9"/>
  <c r="L22" i="9" s="1"/>
  <c r="I21" i="9"/>
  <c r="L21" i="9" s="1"/>
  <c r="I20" i="9"/>
  <c r="I19" i="9"/>
  <c r="L19" i="9" s="1"/>
  <c r="I18" i="9"/>
  <c r="L18" i="9" s="1"/>
  <c r="I17" i="9"/>
  <c r="I16" i="9"/>
  <c r="I15" i="9"/>
  <c r="L15" i="9" s="1"/>
  <c r="I14" i="9"/>
  <c r="L14" i="9" s="1"/>
  <c r="I13" i="9"/>
  <c r="L13" i="9" s="1"/>
</calcChain>
</file>

<file path=xl/sharedStrings.xml><?xml version="1.0" encoding="utf-8"?>
<sst xmlns="http://schemas.openxmlformats.org/spreadsheetml/2006/main" count="78" uniqueCount="63">
  <si>
    <t>Indicateurs</t>
  </si>
  <si>
    <t>T2</t>
  </si>
  <si>
    <t>T3</t>
  </si>
  <si>
    <t>T4</t>
  </si>
  <si>
    <t>SEDHIOU</t>
  </si>
  <si>
    <t>Semestre 1</t>
  </si>
  <si>
    <t>Semestre 2</t>
  </si>
  <si>
    <t xml:space="preserve">Reporting par trimestre </t>
  </si>
  <si>
    <t>Agregation</t>
  </si>
  <si>
    <t>Global (Annuelle)</t>
  </si>
  <si>
    <t>Performances</t>
  </si>
  <si>
    <t>Domaine</t>
  </si>
  <si>
    <t>REGION MEDICALE</t>
  </si>
  <si>
    <t>DISTRICT SANITAIRE</t>
  </si>
  <si>
    <t>POPULATION COUVERTE</t>
  </si>
  <si>
    <t>POPOULATION ADO/JEUNE</t>
  </si>
  <si>
    <t>NOMBRE DE PPS</t>
  </si>
  <si>
    <t xml:space="preserve">CARTE DE SCORE COMMUNAUTAIRE </t>
  </si>
  <si>
    <t xml:space="preserve">Commentaires </t>
  </si>
  <si>
    <t>N°</t>
  </si>
  <si>
    <t xml:space="preserve">SANTE DE LA MERE ET DU NOUVEAU-NE </t>
  </si>
  <si>
    <t xml:space="preserve">PLANIFICATION FAMILIALE </t>
  </si>
  <si>
    <t>NUTRITION</t>
  </si>
  <si>
    <t xml:space="preserve">SANTE ADOLESCENT(E)S </t>
  </si>
  <si>
    <t>Ratio sage-femme</t>
  </si>
  <si>
    <t xml:space="preserve">GOUVERNANCE </t>
  </si>
  <si>
    <t>Nombre d’accouchements jeunes assistés par un personnel qualifié</t>
  </si>
  <si>
    <t xml:space="preserve">LEGENDE </t>
  </si>
  <si>
    <t>Nouvelles agées de 15-24 ans dans le programme (Nb)</t>
  </si>
  <si>
    <t>Nombre de jeunes agés de 15-24 ans couvertes en PF</t>
  </si>
  <si>
    <t>Nombre de femmes enceintes ayant respecté les au moins les 4 consultations pré-natales</t>
  </si>
  <si>
    <t xml:space="preserve">Nombre de femmes allaitantes ayant respecté les CPON à la premiere année suivant la naissance </t>
  </si>
  <si>
    <t>Nombre de jeunes agés de 15-24 ans couvertes en methodes modernes</t>
  </si>
  <si>
    <t>Nombre de postes de santé disposant d'une ambulance fonctionelle</t>
  </si>
  <si>
    <t>GENRE</t>
  </si>
  <si>
    <t xml:space="preserve">T1 </t>
  </si>
  <si>
    <t>Ratio-Gyneco</t>
  </si>
  <si>
    <t>Valeur  cible/ OBJECTIF à atteindre en 2022</t>
  </si>
  <si>
    <t xml:space="preserve">Nombre de PPS de santé disposant d'une maternité et d'un espace ado </t>
  </si>
  <si>
    <r>
      <t xml:space="preserve">Nombre de grossesses d’adolescentes âgées de 15 – 19 ans </t>
    </r>
    <r>
      <rPr>
        <sz val="11"/>
        <color rgb="FFFF0000"/>
        <rFont val="Times New Roman"/>
        <family val="1"/>
      </rPr>
      <t>(indicateur de réduction)</t>
    </r>
  </si>
  <si>
    <r>
      <t xml:space="preserve">Nombre de décès maternels des jeunes filles âgées de 15 – 24 ans </t>
    </r>
    <r>
      <rPr>
        <sz val="11"/>
        <color rgb="FFFF0000"/>
        <rFont val="Times New Roman"/>
        <family val="1"/>
      </rPr>
      <t>(indicateur de réduction)</t>
    </r>
  </si>
  <si>
    <r>
      <t xml:space="preserve">Nombre de jeunes 15-24 ans ayant abandonné la PF pour d'autres raisons que la Maternité </t>
    </r>
    <r>
      <rPr>
        <sz val="11"/>
        <color rgb="FFFF0000"/>
        <rFont val="Times New Roman"/>
        <family val="1"/>
      </rPr>
      <t>(indicateur de reduction)</t>
    </r>
  </si>
  <si>
    <r>
      <t xml:space="preserve">Nombre de cas d’IST/VIH chez les adolescents de 15-19 ans </t>
    </r>
    <r>
      <rPr>
        <sz val="11"/>
        <color rgb="FFFF0000"/>
        <rFont val="Times New Roman"/>
        <family val="1"/>
      </rPr>
      <t>(indicateur de réduction)</t>
    </r>
  </si>
  <si>
    <r>
      <t xml:space="preserve">Nombre de jeunes 15-24 ans victimes au moins d'une forme de violence basée sur le genre </t>
    </r>
    <r>
      <rPr>
        <sz val="11"/>
        <color rgb="FFFF0000"/>
        <rFont val="Times New Roman"/>
        <family val="1"/>
      </rPr>
      <t>(indicateur de reduction)</t>
    </r>
  </si>
  <si>
    <r>
      <t xml:space="preserve">Nombre de cas  d’IST/VIH chez les adolescentes de 15-19 ans </t>
    </r>
    <r>
      <rPr>
        <sz val="11"/>
        <color rgb="FFFF0000"/>
        <rFont val="Times New Roman"/>
        <family val="1"/>
      </rPr>
      <t>(indicateur de reduction)</t>
    </r>
  </si>
  <si>
    <t xml:space="preserve">Nombre d'adolescentes 10-14 ans  supplémentés en fer et acide folique </t>
  </si>
  <si>
    <t xml:space="preserve">Nombre de filles 10-24 ans ayant reçu des conseils sur la nutrition </t>
  </si>
  <si>
    <t>Renforer la bonne communication sur l'importance de respecter au moins les 4 consultations pré-natalesen faisant des visites a domiciles couplees da strategies avances en collaboration avec les secteur jeunesse</t>
  </si>
  <si>
    <t>sensibiliser d'avantage les communautes surtout les ados jeunes sur l'importance de connaittre son statut serologique, de detecter tres tot toutes IST en organisant une grande caravane de sensibilisation couplees de consultations SR/PF et sur le VIH dans le district en collaboration avec le CCA</t>
  </si>
  <si>
    <t xml:space="preserve">Accompagner les maternites qui ne repondent pas aux normes et installe des spaces ados pour une bonne prise en charge des problemes des ados jeunes par rapport a leurs SSR </t>
  </si>
  <si>
    <t>Appuyer le district en collaboration avec le CCA en terme d'activites sur la supplementation en fer et la nutrition</t>
  </si>
  <si>
    <t>Fare des stratégies avancées</t>
  </si>
  <si>
    <t>Mener des causeries dans les structures et des VAD</t>
  </si>
  <si>
    <t>Faire des consultations gratuites au niveau des écoles</t>
  </si>
  <si>
    <t>Organiser des causeries en collaboration avec le CCA</t>
  </si>
  <si>
    <t>Faire des causeries et des stratégies avancées en PF et VAD pour la recherche des abandons</t>
  </si>
  <si>
    <t>Pour la planification familiale il faut renforce la bonne communication aupres des cibles à travers des</t>
  </si>
  <si>
    <t>Former les prestataires sur la PEC du VIH/IST,Organiser des stratégies avancées au niveau des écoles en collaboration avec le CCA</t>
  </si>
  <si>
    <t>Former les prestataires sur la PECdu PCIME,Nutrition,recycler les ASC des cases</t>
  </si>
  <si>
    <t xml:space="preserve">Nombre de jeunes inscrits dans une mutuelle de santé et bénéficiant des services </t>
  </si>
  <si>
    <t>Former les prestataires sur le genre,créer des registres pour enregistrer les cas</t>
  </si>
  <si>
    <t>Information non disponible</t>
  </si>
  <si>
    <t>Doter tous les postes d'ambulance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</si>
</sst>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Red]0"/>
  </numFmts>
  <fonts count="16" x14ac:knownFonts="1">
    <font>
      <sz val="11"/>
      <color theme="1"/>
      <name val="Calibri"/>
      <family val="2"/>
      <scheme val="minor"/>
    </font>
    <font>
      <sz val="11"/>
      <color theme="1"/>
      <name val="Calibri"/>
      <family val="2"/>
      <scheme val="minor"/>
    </font>
    <font>
      <sz val="8"/>
      <color theme="1"/>
      <name val="Times New Roman"/>
      <family val="1"/>
    </font>
    <font>
      <b/>
      <u/>
      <sz val="11"/>
      <name val="Times New Roman"/>
      <family val="1"/>
    </font>
    <font>
      <sz val="11"/>
      <color theme="1"/>
      <name val="Times New Roman"/>
      <family val="1"/>
    </font>
    <font>
      <b/>
      <u/>
      <sz val="11"/>
      <color indexed="10"/>
      <name val="Times New Roman"/>
      <family val="1"/>
    </font>
    <font>
      <sz val="11"/>
      <color indexed="10"/>
      <name val="Times New Roman"/>
      <family val="1"/>
    </font>
    <font>
      <b/>
      <sz val="11"/>
      <name val="Times New Roman"/>
      <family val="1"/>
    </font>
    <font>
      <b/>
      <sz val="11"/>
      <color theme="4" tint="-0.249977111117893"/>
      <name val="Times New Roman"/>
      <family val="1"/>
    </font>
    <font>
      <b/>
      <u/>
      <sz val="14"/>
      <color indexed="10"/>
      <name val="Times New Roman"/>
      <family val="1"/>
    </font>
    <font>
      <sz val="11"/>
      <color theme="4" tint="-0.249977111117893"/>
      <name val="Times New Roman"/>
      <family val="1"/>
    </font>
    <font>
      <b/>
      <u/>
      <sz val="14"/>
      <color theme="4" tint="-0.249977111117893"/>
      <name val="Times New Roman"/>
      <family val="1"/>
    </font>
    <font>
      <b/>
      <sz val="12"/>
      <color rgb="FF000000"/>
      <name val="Tw Cen MT"/>
      <family val="2"/>
    </font>
    <font>
      <sz val="12"/>
      <color theme="1"/>
      <name val="Times New Roman"/>
      <family val="1"/>
    </font>
    <font>
      <sz val="14"/>
      <color theme="1"/>
      <name val="Times New Roman"/>
      <family val="1"/>
    </font>
    <font>
      <sz val="11"/>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xf numFmtId="0" fontId="6" fillId="0" borderId="0" xfId="0" applyFont="1"/>
    <xf numFmtId="0" fontId="7" fillId="0" borderId="0" xfId="0" applyFont="1" applyAlignment="1">
      <alignment wrapText="1"/>
    </xf>
    <xf numFmtId="0" fontId="7" fillId="0" borderId="0" xfId="0" applyFont="1"/>
    <xf numFmtId="0" fontId="4" fillId="0" borderId="1" xfId="0" applyFont="1" applyBorder="1" applyAlignment="1">
      <alignment wrapText="1"/>
    </xf>
    <xf numFmtId="0" fontId="4" fillId="0" borderId="0" xfId="0" applyFont="1" applyAlignment="1">
      <alignment wrapText="1"/>
    </xf>
    <xf numFmtId="0" fontId="3" fillId="4" borderId="0" xfId="0" applyFont="1" applyFill="1" applyAlignment="1">
      <alignment horizontal="left" vertical="top" indent="53"/>
    </xf>
    <xf numFmtId="0" fontId="4" fillId="4" borderId="0" xfId="0" applyFont="1" applyFill="1" applyAlignment="1">
      <alignment vertical="top"/>
    </xf>
    <xf numFmtId="0" fontId="4" fillId="4" borderId="0" xfId="0" applyFont="1" applyFill="1" applyAlignment="1">
      <alignment horizontal="right" vertical="top"/>
    </xf>
    <xf numFmtId="0" fontId="4" fillId="4" borderId="0" xfId="0" applyFont="1" applyFill="1" applyAlignment="1">
      <alignment horizontal="right" vertical="top" wrapText="1"/>
    </xf>
    <xf numFmtId="0" fontId="6" fillId="4" borderId="0" xfId="0" applyFont="1" applyFill="1" applyAlignment="1">
      <alignment vertical="top"/>
    </xf>
    <xf numFmtId="0" fontId="5" fillId="4" borderId="0" xfId="0" applyFont="1" applyFill="1" applyAlignment="1">
      <alignment horizontal="center" vertical="top"/>
    </xf>
    <xf numFmtId="0" fontId="6" fillId="4" borderId="0" xfId="0" applyFont="1" applyFill="1" applyAlignment="1">
      <alignment horizontal="center" vertical="top"/>
    </xf>
    <xf numFmtId="0" fontId="6" fillId="4" borderId="0" xfId="0" applyFont="1" applyFill="1" applyAlignment="1">
      <alignment horizontal="right" vertical="top"/>
    </xf>
    <xf numFmtId="17" fontId="7" fillId="4" borderId="0" xfId="0" quotePrefix="1" applyNumberFormat="1" applyFont="1" applyFill="1" applyAlignment="1">
      <alignment horizontal="center" vertical="top" wrapText="1"/>
    </xf>
    <xf numFmtId="17" fontId="7" fillId="4" borderId="0" xfId="0" quotePrefix="1" applyNumberFormat="1" applyFont="1" applyFill="1" applyAlignment="1">
      <alignment horizontal="right" vertical="top" wrapText="1"/>
    </xf>
    <xf numFmtId="0" fontId="3" fillId="4" borderId="0" xfId="0" applyFont="1" applyFill="1" applyAlignment="1">
      <alignment vertical="top"/>
    </xf>
    <xf numFmtId="0" fontId="6" fillId="3" borderId="1" xfId="0" applyFont="1" applyFill="1" applyBorder="1" applyAlignment="1">
      <alignment horizontal="left" vertical="top" indent="53"/>
    </xf>
    <xf numFmtId="0" fontId="9" fillId="4" borderId="0" xfId="0" applyFont="1" applyFill="1" applyAlignment="1">
      <alignment horizontal="center" vertical="top"/>
    </xf>
    <xf numFmtId="0" fontId="10" fillId="4" borderId="0" xfId="0" applyFont="1" applyFill="1" applyAlignment="1">
      <alignment horizontal="center" vertical="top"/>
    </xf>
    <xf numFmtId="0" fontId="11" fillId="4" borderId="0" xfId="0" applyFont="1" applyFill="1" applyAlignment="1">
      <alignment horizontal="center" vertical="top"/>
    </xf>
    <xf numFmtId="0" fontId="2" fillId="0" borderId="1" xfId="0" applyFont="1" applyBorder="1" applyAlignment="1">
      <alignment wrapText="1"/>
    </xf>
    <xf numFmtId="0" fontId="2" fillId="0" borderId="1" xfId="0" applyFont="1" applyBorder="1" applyAlignment="1">
      <alignment vertical="center" wrapText="1"/>
    </xf>
    <xf numFmtId="0" fontId="4" fillId="0" borderId="1" xfId="0" applyFont="1" applyBorder="1" applyAlignment="1">
      <alignment vertical="center" wrapText="1"/>
    </xf>
    <xf numFmtId="0" fontId="13" fillId="0" borderId="1" xfId="0" applyFont="1" applyBorder="1" applyAlignment="1">
      <alignment wrapText="1"/>
    </xf>
    <xf numFmtId="165" fontId="5" fillId="4" borderId="0" xfId="1" applyNumberFormat="1" applyFont="1" applyFill="1" applyAlignment="1">
      <alignment horizontal="center" vertical="top"/>
    </xf>
    <xf numFmtId="165" fontId="9" fillId="4" borderId="0" xfId="1" applyNumberFormat="1" applyFont="1" applyFill="1" applyAlignment="1">
      <alignment horizontal="center" vertical="top"/>
    </xf>
    <xf numFmtId="165" fontId="3" fillId="4" borderId="0" xfId="1" applyNumberFormat="1" applyFont="1" applyFill="1" applyAlignment="1">
      <alignment horizontal="left" vertical="top" indent="53"/>
    </xf>
    <xf numFmtId="165" fontId="6" fillId="4" borderId="0" xfId="1" applyNumberFormat="1" applyFont="1" applyFill="1" applyAlignment="1">
      <alignment vertical="top"/>
    </xf>
    <xf numFmtId="165" fontId="13" fillId="0" borderId="1" xfId="1" applyNumberFormat="1" applyFont="1" applyBorder="1" applyAlignment="1">
      <alignment wrapText="1"/>
    </xf>
    <xf numFmtId="165" fontId="4" fillId="0" borderId="0" xfId="1" applyNumberFormat="1" applyFont="1" applyAlignment="1">
      <alignment wrapText="1"/>
    </xf>
    <xf numFmtId="165" fontId="4" fillId="0" borderId="0" xfId="1" applyNumberFormat="1" applyFont="1" applyAlignment="1">
      <alignment vertical="top"/>
    </xf>
    <xf numFmtId="165" fontId="5" fillId="4" borderId="0" xfId="0" applyNumberFormat="1" applyFont="1" applyFill="1" applyAlignment="1">
      <alignment horizontal="center" vertical="top"/>
    </xf>
    <xf numFmtId="165" fontId="9" fillId="4" borderId="0" xfId="0" applyNumberFormat="1" applyFont="1" applyFill="1" applyAlignment="1">
      <alignment horizontal="center" vertical="top"/>
    </xf>
    <xf numFmtId="165" fontId="3" fillId="4" borderId="0" xfId="0" applyNumberFormat="1" applyFont="1" applyFill="1" applyAlignment="1">
      <alignment horizontal="left" vertical="top" indent="53"/>
    </xf>
    <xf numFmtId="165" fontId="6" fillId="4" borderId="0" xfId="0" applyNumberFormat="1" applyFont="1" applyFill="1" applyAlignment="1">
      <alignment vertical="top"/>
    </xf>
    <xf numFmtId="165" fontId="4" fillId="4" borderId="0" xfId="0" applyNumberFormat="1" applyFont="1" applyFill="1" applyAlignment="1">
      <alignment vertical="top"/>
    </xf>
    <xf numFmtId="165" fontId="4" fillId="0" borderId="0" xfId="0" applyNumberFormat="1" applyFont="1" applyAlignment="1">
      <alignment wrapText="1"/>
    </xf>
    <xf numFmtId="165" fontId="4" fillId="0" borderId="0" xfId="0" applyNumberFormat="1" applyFont="1" applyAlignment="1">
      <alignment vertical="top"/>
    </xf>
    <xf numFmtId="0" fontId="7" fillId="2" borderId="1" xfId="0" applyFont="1" applyFill="1" applyBorder="1" applyAlignment="1">
      <alignment horizontal="left" vertical="center" wrapText="1"/>
    </xf>
    <xf numFmtId="165" fontId="7" fillId="2" borderId="1" xfId="0" applyNumberFormat="1" applyFont="1" applyFill="1" applyBorder="1" applyAlignment="1">
      <alignment horizontal="left" vertical="top"/>
    </xf>
    <xf numFmtId="0" fontId="7" fillId="2" borderId="1" xfId="0" applyFont="1" applyFill="1" applyBorder="1" applyAlignment="1">
      <alignment horizontal="left" vertical="top"/>
    </xf>
    <xf numFmtId="0" fontId="7" fillId="5" borderId="1" xfId="0" applyFont="1" applyFill="1" applyBorder="1" applyAlignment="1">
      <alignment horizontal="right" vertical="top" wrapText="1"/>
    </xf>
    <xf numFmtId="0" fontId="7" fillId="5" borderId="1" xfId="0" applyFont="1" applyFill="1" applyBorder="1" applyAlignment="1">
      <alignment horizontal="center" vertical="top" wrapText="1"/>
    </xf>
    <xf numFmtId="0" fontId="7" fillId="2" borderId="1" xfId="0" applyFont="1" applyFill="1" applyBorder="1" applyAlignment="1">
      <alignment horizontal="right" vertical="top" wrapText="1"/>
    </xf>
    <xf numFmtId="0" fontId="4" fillId="0" borderId="1" xfId="0" applyFont="1" applyBorder="1" applyAlignment="1">
      <alignment horizontal="center" wrapText="1"/>
    </xf>
    <xf numFmtId="165" fontId="12" fillId="0" borderId="1" xfId="0" applyNumberFormat="1"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left" wrapText="1"/>
    </xf>
    <xf numFmtId="165" fontId="13" fillId="0" borderId="1" xfId="0" applyNumberFormat="1" applyFont="1" applyBorder="1" applyAlignment="1">
      <alignment wrapText="1"/>
    </xf>
    <xf numFmtId="0" fontId="4" fillId="0" borderId="1" xfId="0" applyFont="1" applyBorder="1" applyAlignment="1">
      <alignment horizontal="left"/>
    </xf>
    <xf numFmtId="0" fontId="4" fillId="7" borderId="1" xfId="0" applyFont="1" applyFill="1" applyBorder="1" applyAlignment="1">
      <alignment vertical="center" wrapText="1"/>
    </xf>
    <xf numFmtId="0" fontId="4" fillId="7" borderId="1" xfId="0" applyFont="1" applyFill="1" applyBorder="1" applyAlignment="1">
      <alignment wrapText="1"/>
    </xf>
    <xf numFmtId="165" fontId="4" fillId="4" borderId="0" xfId="1" applyNumberFormat="1" applyFont="1" applyFill="1" applyBorder="1" applyAlignment="1">
      <alignment vertical="top"/>
    </xf>
    <xf numFmtId="9" fontId="14" fillId="0" borderId="1" xfId="1" applyFont="1" applyBorder="1" applyAlignment="1">
      <alignment horizontal="right"/>
    </xf>
    <xf numFmtId="0" fontId="7" fillId="2" borderId="1" xfId="0" applyFont="1" applyFill="1" applyBorder="1" applyAlignment="1">
      <alignment horizontal="center" vertical="center"/>
    </xf>
    <xf numFmtId="0" fontId="8" fillId="4" borderId="1" xfId="0" applyFont="1" applyFill="1" applyBorder="1" applyAlignment="1">
      <alignment horizontal="left" vertical="top"/>
    </xf>
    <xf numFmtId="165" fontId="7" fillId="2" borderId="1"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2">
    <cellStyle name="Normal" xfId="0" builtinId="0"/>
    <cellStyle name="Pourcentage" xfId="1" builtinId="5"/>
  </cellStyles>
  <dxfs count="3">
    <dxf>
      <font>
        <color theme="1"/>
      </font>
      <fill>
        <patternFill>
          <bgColor rgb="FFFF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colors>
    <mruColors>
      <color rgb="FF64A2FF"/>
      <color rgb="FFF0AF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tif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413238</xdr:colOff>
      <xdr:row>0</xdr:row>
      <xdr:rowOff>87923</xdr:rowOff>
    </xdr:from>
    <xdr:to>
      <xdr:col>1</xdr:col>
      <xdr:colOff>1211982</xdr:colOff>
      <xdr:row>2</xdr:row>
      <xdr:rowOff>38589</xdr:rowOff>
    </xdr:to>
    <xdr:pic>
      <xdr:nvPicPr>
        <xdr:cNvPr id="2" name="Image 1">
          <a:extLst>
            <a:ext uri="{FF2B5EF4-FFF2-40B4-BE49-F238E27FC236}">
              <a16:creationId xmlns:a16="http://schemas.microsoft.com/office/drawing/2014/main" id="{0CB9AA65-D3D9-5445-8282-62A3362F745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13238" y="87923"/>
          <a:ext cx="1330667" cy="357066"/>
        </a:xfrm>
        <a:prstGeom prst="rect">
          <a:avLst/>
        </a:prstGeom>
      </xdr:spPr>
    </xdr:pic>
    <xdr:clientData/>
  </xdr:twoCellAnchor>
  <xdr:twoCellAnchor editAs="oneCell">
    <xdr:from>
      <xdr:col>2</xdr:col>
      <xdr:colOff>390768</xdr:colOff>
      <xdr:row>0</xdr:row>
      <xdr:rowOff>78152</xdr:rowOff>
    </xdr:from>
    <xdr:to>
      <xdr:col>2</xdr:col>
      <xdr:colOff>1128335</xdr:colOff>
      <xdr:row>3</xdr:row>
      <xdr:rowOff>39076</xdr:rowOff>
    </xdr:to>
    <xdr:pic>
      <xdr:nvPicPr>
        <xdr:cNvPr id="3" name="Image 2">
          <a:extLst>
            <a:ext uri="{FF2B5EF4-FFF2-40B4-BE49-F238E27FC236}">
              <a16:creationId xmlns:a16="http://schemas.microsoft.com/office/drawing/2014/main" id="{3C6093A6-2103-6D42-A731-CA2A1EF89A1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511668" y="78152"/>
          <a:ext cx="737567" cy="595924"/>
        </a:xfrm>
        <a:prstGeom prst="rect">
          <a:avLst/>
        </a:prstGeom>
      </xdr:spPr>
    </xdr:pic>
    <xdr:clientData/>
  </xdr:twoCellAnchor>
  <xdr:twoCellAnchor editAs="oneCell">
    <xdr:from>
      <xdr:col>7</xdr:col>
      <xdr:colOff>32525</xdr:colOff>
      <xdr:row>0</xdr:row>
      <xdr:rowOff>29307</xdr:rowOff>
    </xdr:from>
    <xdr:to>
      <xdr:col>9</xdr:col>
      <xdr:colOff>389305</xdr:colOff>
      <xdr:row>2</xdr:row>
      <xdr:rowOff>185615</xdr:rowOff>
    </xdr:to>
    <xdr:pic>
      <xdr:nvPicPr>
        <xdr:cNvPr id="4" name="Image 3">
          <a:extLst>
            <a:ext uri="{FF2B5EF4-FFF2-40B4-BE49-F238E27FC236}">
              <a16:creationId xmlns:a16="http://schemas.microsoft.com/office/drawing/2014/main" id="{07758C88-9B6E-F242-AA04-E6973A61D6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182625" y="29307"/>
          <a:ext cx="1601379" cy="562708"/>
        </a:xfrm>
        <a:prstGeom prst="rect">
          <a:avLst/>
        </a:prstGeom>
      </xdr:spPr>
    </xdr:pic>
    <xdr:clientData/>
  </xdr:twoCellAnchor>
  <xdr:twoCellAnchor editAs="oneCell">
    <xdr:from>
      <xdr:col>10</xdr:col>
      <xdr:colOff>39076</xdr:colOff>
      <xdr:row>0</xdr:row>
      <xdr:rowOff>136769</xdr:rowOff>
    </xdr:from>
    <xdr:to>
      <xdr:col>12</xdr:col>
      <xdr:colOff>1954</xdr:colOff>
      <xdr:row>2</xdr:row>
      <xdr:rowOff>51827</xdr:rowOff>
    </xdr:to>
    <xdr:pic>
      <xdr:nvPicPr>
        <xdr:cNvPr id="5" name="Image 4">
          <a:extLst>
            <a:ext uri="{FF2B5EF4-FFF2-40B4-BE49-F238E27FC236}">
              <a16:creationId xmlns:a16="http://schemas.microsoft.com/office/drawing/2014/main" id="{3D9AAC57-D794-2240-BC96-CA72C120F1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132276" y="136769"/>
          <a:ext cx="1442428" cy="321458"/>
        </a:xfrm>
        <a:prstGeom prst="rect">
          <a:avLst/>
        </a:prstGeom>
      </xdr:spPr>
    </xdr:pic>
    <xdr:clientData/>
  </xdr:twoCellAnchor>
  <xdr:twoCellAnchor editAs="oneCell">
    <xdr:from>
      <xdr:col>0</xdr:col>
      <xdr:colOff>413238</xdr:colOff>
      <xdr:row>0</xdr:row>
      <xdr:rowOff>87923</xdr:rowOff>
    </xdr:from>
    <xdr:to>
      <xdr:col>1</xdr:col>
      <xdr:colOff>1211982</xdr:colOff>
      <xdr:row>2</xdr:row>
      <xdr:rowOff>38589</xdr:rowOff>
    </xdr:to>
    <xdr:pic>
      <xdr:nvPicPr>
        <xdr:cNvPr id="7" name="Image 6">
          <a:extLst>
            <a:ext uri="{FF2B5EF4-FFF2-40B4-BE49-F238E27FC236}">
              <a16:creationId xmlns:a16="http://schemas.microsoft.com/office/drawing/2014/main" id="{87E6BDA1-D4DC-944F-B9B5-D5ED4D4FC60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13238" y="87923"/>
          <a:ext cx="1330667" cy="357066"/>
        </a:xfrm>
        <a:prstGeom prst="rect">
          <a:avLst/>
        </a:prstGeom>
      </xdr:spPr>
    </xdr:pic>
    <xdr:clientData/>
  </xdr:twoCellAnchor>
  <xdr:twoCellAnchor editAs="oneCell">
    <xdr:from>
      <xdr:col>2</xdr:col>
      <xdr:colOff>415353</xdr:colOff>
      <xdr:row>0</xdr:row>
      <xdr:rowOff>78152</xdr:rowOff>
    </xdr:from>
    <xdr:to>
      <xdr:col>2</xdr:col>
      <xdr:colOff>1128335</xdr:colOff>
      <xdr:row>3</xdr:row>
      <xdr:rowOff>19538</xdr:rowOff>
    </xdr:to>
    <xdr:pic>
      <xdr:nvPicPr>
        <xdr:cNvPr id="8" name="Image 7">
          <a:extLst>
            <a:ext uri="{FF2B5EF4-FFF2-40B4-BE49-F238E27FC236}">
              <a16:creationId xmlns:a16="http://schemas.microsoft.com/office/drawing/2014/main" id="{7DE3AC5F-AB31-D74B-BB6E-DCB603EF6A9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536253" y="78152"/>
          <a:ext cx="712982" cy="576386"/>
        </a:xfrm>
        <a:prstGeom prst="rect">
          <a:avLst/>
        </a:prstGeom>
      </xdr:spPr>
    </xdr:pic>
    <xdr:clientData/>
  </xdr:twoCellAnchor>
  <xdr:twoCellAnchor editAs="oneCell">
    <xdr:from>
      <xdr:col>7</xdr:col>
      <xdr:colOff>32525</xdr:colOff>
      <xdr:row>0</xdr:row>
      <xdr:rowOff>29307</xdr:rowOff>
    </xdr:from>
    <xdr:to>
      <xdr:col>9</xdr:col>
      <xdr:colOff>389304</xdr:colOff>
      <xdr:row>2</xdr:row>
      <xdr:rowOff>185615</xdr:rowOff>
    </xdr:to>
    <xdr:pic>
      <xdr:nvPicPr>
        <xdr:cNvPr id="9" name="Image 8">
          <a:extLst>
            <a:ext uri="{FF2B5EF4-FFF2-40B4-BE49-F238E27FC236}">
              <a16:creationId xmlns:a16="http://schemas.microsoft.com/office/drawing/2014/main" id="{7391CC9B-7FB3-7840-AA72-6838FF617B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157225" y="29307"/>
          <a:ext cx="1601378" cy="562708"/>
        </a:xfrm>
        <a:prstGeom prst="rect">
          <a:avLst/>
        </a:prstGeom>
      </xdr:spPr>
    </xdr:pic>
    <xdr:clientData/>
  </xdr:twoCellAnchor>
  <xdr:twoCellAnchor editAs="oneCell">
    <xdr:from>
      <xdr:col>10</xdr:col>
      <xdr:colOff>39076</xdr:colOff>
      <xdr:row>0</xdr:row>
      <xdr:rowOff>136769</xdr:rowOff>
    </xdr:from>
    <xdr:to>
      <xdr:col>12</xdr:col>
      <xdr:colOff>1954</xdr:colOff>
      <xdr:row>2</xdr:row>
      <xdr:rowOff>51827</xdr:rowOff>
    </xdr:to>
    <xdr:pic>
      <xdr:nvPicPr>
        <xdr:cNvPr id="10" name="Image 9">
          <a:extLst>
            <a:ext uri="{FF2B5EF4-FFF2-40B4-BE49-F238E27FC236}">
              <a16:creationId xmlns:a16="http://schemas.microsoft.com/office/drawing/2014/main" id="{110DA0B7-F348-FF4C-98F3-33CCA088386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106876" y="136769"/>
          <a:ext cx="1442428" cy="321458"/>
        </a:xfrm>
        <a:prstGeom prst="rect">
          <a:avLst/>
        </a:prstGeom>
      </xdr:spPr>
    </xdr:pic>
    <xdr:clientData/>
  </xdr:twoCellAnchor>
  <xdr:twoCellAnchor editAs="oneCell">
    <xdr:from>
      <xdr:col>10</xdr:col>
      <xdr:colOff>620232</xdr:colOff>
      <xdr:row>3</xdr:row>
      <xdr:rowOff>216287</xdr:rowOff>
    </xdr:from>
    <xdr:to>
      <xdr:col>12</xdr:col>
      <xdr:colOff>2113003</xdr:colOff>
      <xdr:row>9</xdr:row>
      <xdr:rowOff>43623</xdr:rowOff>
    </xdr:to>
    <xdr:pic>
      <xdr:nvPicPr>
        <xdr:cNvPr id="11" name="Image 10">
          <a:extLst>
            <a:ext uri="{FF2B5EF4-FFF2-40B4-BE49-F238E27FC236}">
              <a16:creationId xmlns:a16="http://schemas.microsoft.com/office/drawing/2014/main" id="{86A4ABEB-0169-EB48-BC66-5E71A3F0F5E6}"/>
            </a:ext>
          </a:extLst>
        </xdr:cNvPr>
        <xdr:cNvPicPr>
          <a:picLocks noChangeAspect="1"/>
        </xdr:cNvPicPr>
      </xdr:nvPicPr>
      <xdr:blipFill rotWithShape="1">
        <a:blip xmlns:r="http://schemas.openxmlformats.org/officeDocument/2006/relationships" r:embed="rId5" cstate="print"/>
        <a:srcRect l="7468" t="32634" r="11626" b="24009"/>
        <a:stretch/>
      </xdr:blipFill>
      <xdr:spPr>
        <a:xfrm>
          <a:off x="9117418" y="836520"/>
          <a:ext cx="2910445" cy="934894"/>
        </a:xfrm>
        <a:prstGeom prst="rect">
          <a:avLst/>
        </a:prstGeom>
      </xdr:spPr>
    </xdr:pic>
    <xdr:clientData/>
  </xdr:twoCellAnchor>
</xdr:wsDr>
</file>

<file path=xl/theme/theme1.xml><?xml version="1.0" encoding="utf-8"?>
<a:theme xmlns:a="http://schemas.openxmlformats.org/drawingml/2006/main" name="Thème Office">
  <a:themeElements>
    <a:clrScheme name="Vert jaune">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tabSelected="1" zoomScale="86" zoomScaleNormal="86" zoomScalePageLayoutView="150" workbookViewId="0">
      <selection activeCell="M15" sqref="M15"/>
    </sheetView>
  </sheetViews>
  <sheetFormatPr baseColWidth="10" defaultRowHeight="14" x14ac:dyDescent="0.15"/>
  <cols>
    <col min="1" max="1" width="7" style="1" customWidth="1"/>
    <col min="2" max="2" width="18.33203125" style="1" customWidth="1"/>
    <col min="3" max="3" width="42.6640625" style="1" customWidth="1"/>
    <col min="4" max="4" width="11.5" style="35" customWidth="1"/>
    <col min="5" max="5" width="9.83203125" style="42" customWidth="1"/>
    <col min="6" max="6" width="6.5" style="1" customWidth="1"/>
    <col min="7" max="7" width="6.6640625" style="1" customWidth="1"/>
    <col min="8" max="8" width="6.33203125" style="1" customWidth="1"/>
    <col min="9" max="9" width="10" style="1" customWidth="1"/>
    <col min="10" max="10" width="9.1640625" style="2" customWidth="1"/>
    <col min="11" max="12" width="10.33203125" style="2" customWidth="1"/>
    <col min="13" max="13" width="53.5" style="3" customWidth="1"/>
    <col min="14" max="14" width="22.33203125" style="4" customWidth="1"/>
    <col min="15" max="15" width="14.5" style="4" bestFit="1" customWidth="1"/>
    <col min="16" max="251" width="8.6640625" style="4" customWidth="1"/>
    <col min="252" max="252" width="9" style="4" customWidth="1"/>
    <col min="253" max="253" width="33.83203125" style="4" customWidth="1"/>
    <col min="254" max="254" width="57" style="4" customWidth="1"/>
    <col min="255" max="255" width="7.6640625" style="4" bestFit="1" customWidth="1"/>
    <col min="256" max="257" width="6.33203125" style="4" bestFit="1" customWidth="1"/>
    <col min="258" max="258" width="7.6640625" style="4" bestFit="1" customWidth="1"/>
    <col min="259" max="259" width="6.6640625" style="4" bestFit="1" customWidth="1"/>
    <col min="260" max="263" width="6.83203125" style="4" bestFit="1" customWidth="1"/>
    <col min="264" max="264" width="6" style="4" customWidth="1"/>
    <col min="265" max="265" width="6.33203125" style="4" bestFit="1" customWidth="1"/>
    <col min="266" max="266" width="4.6640625" style="4" customWidth="1"/>
    <col min="267" max="267" width="11.83203125" style="4" customWidth="1"/>
    <col min="268" max="268" width="10.5" style="4" bestFit="1" customWidth="1"/>
    <col min="269" max="269" width="62.5" style="4" customWidth="1"/>
    <col min="270" max="270" width="22.33203125" style="4" customWidth="1"/>
    <col min="271" max="271" width="14.5" style="4" bestFit="1" customWidth="1"/>
    <col min="272" max="507" width="8.6640625" style="4" customWidth="1"/>
    <col min="508" max="508" width="9" style="4" customWidth="1"/>
    <col min="509" max="509" width="33.83203125" style="4" customWidth="1"/>
    <col min="510" max="510" width="57" style="4" customWidth="1"/>
    <col min="511" max="511" width="7.6640625" style="4" bestFit="1" customWidth="1"/>
    <col min="512" max="513" width="6.33203125" style="4" bestFit="1" customWidth="1"/>
    <col min="514" max="514" width="7.6640625" style="4" bestFit="1" customWidth="1"/>
    <col min="515" max="515" width="6.6640625" style="4" bestFit="1" customWidth="1"/>
    <col min="516" max="519" width="6.83203125" style="4" bestFit="1" customWidth="1"/>
    <col min="520" max="520" width="6" style="4" customWidth="1"/>
    <col min="521" max="521" width="6.33203125" style="4" bestFit="1" customWidth="1"/>
    <col min="522" max="522" width="4.6640625" style="4" customWidth="1"/>
    <col min="523" max="523" width="11.83203125" style="4" customWidth="1"/>
    <col min="524" max="524" width="10.5" style="4" bestFit="1" customWidth="1"/>
    <col min="525" max="525" width="62.5" style="4" customWidth="1"/>
    <col min="526" max="526" width="22.33203125" style="4" customWidth="1"/>
    <col min="527" max="527" width="14.5" style="4" bestFit="1" customWidth="1"/>
    <col min="528" max="763" width="8.6640625" style="4" customWidth="1"/>
    <col min="764" max="764" width="9" style="4" customWidth="1"/>
    <col min="765" max="765" width="33.83203125" style="4" customWidth="1"/>
    <col min="766" max="766" width="57" style="4" customWidth="1"/>
    <col min="767" max="767" width="7.6640625" style="4" bestFit="1" customWidth="1"/>
    <col min="768" max="769" width="6.33203125" style="4" bestFit="1" customWidth="1"/>
    <col min="770" max="770" width="7.6640625" style="4" bestFit="1" customWidth="1"/>
    <col min="771" max="771" width="6.6640625" style="4" bestFit="1" customWidth="1"/>
    <col min="772" max="775" width="6.83203125" style="4" bestFit="1" customWidth="1"/>
    <col min="776" max="776" width="6" style="4" customWidth="1"/>
    <col min="777" max="777" width="6.33203125" style="4" bestFit="1" customWidth="1"/>
    <col min="778" max="778" width="4.6640625" style="4" customWidth="1"/>
    <col min="779" max="779" width="11.83203125" style="4" customWidth="1"/>
    <col min="780" max="780" width="10.5" style="4" bestFit="1" customWidth="1"/>
    <col min="781" max="781" width="62.5" style="4" customWidth="1"/>
    <col min="782" max="782" width="22.33203125" style="4" customWidth="1"/>
    <col min="783" max="783" width="14.5" style="4" bestFit="1" customWidth="1"/>
    <col min="784" max="1019" width="8.6640625" style="4" customWidth="1"/>
    <col min="1020" max="1020" width="9" style="4" customWidth="1"/>
    <col min="1021" max="1021" width="33.83203125" style="4" customWidth="1"/>
    <col min="1022" max="1022" width="57" style="4" customWidth="1"/>
    <col min="1023" max="1023" width="7.6640625" style="4" bestFit="1" customWidth="1"/>
    <col min="1024" max="1025" width="6.33203125" style="4" bestFit="1" customWidth="1"/>
    <col min="1026" max="1026" width="7.6640625" style="4" bestFit="1" customWidth="1"/>
    <col min="1027" max="1027" width="6.6640625" style="4" bestFit="1" customWidth="1"/>
    <col min="1028" max="1031" width="6.83203125" style="4" bestFit="1" customWidth="1"/>
    <col min="1032" max="1032" width="6" style="4" customWidth="1"/>
    <col min="1033" max="1033" width="6.33203125" style="4" bestFit="1" customWidth="1"/>
    <col min="1034" max="1034" width="4.6640625" style="4" customWidth="1"/>
    <col min="1035" max="1035" width="11.83203125" style="4" customWidth="1"/>
    <col min="1036" max="1036" width="10.5" style="4" bestFit="1" customWidth="1"/>
    <col min="1037" max="1037" width="62.5" style="4" customWidth="1"/>
    <col min="1038" max="1038" width="22.33203125" style="4" customWidth="1"/>
    <col min="1039" max="1039" width="14.5" style="4" bestFit="1" customWidth="1"/>
    <col min="1040" max="1275" width="8.6640625" style="4" customWidth="1"/>
    <col min="1276" max="1276" width="9" style="4" customWidth="1"/>
    <col min="1277" max="1277" width="33.83203125" style="4" customWidth="1"/>
    <col min="1278" max="1278" width="57" style="4" customWidth="1"/>
    <col min="1279" max="1279" width="7.6640625" style="4" bestFit="1" customWidth="1"/>
    <col min="1280" max="1281" width="6.33203125" style="4" bestFit="1" customWidth="1"/>
    <col min="1282" max="1282" width="7.6640625" style="4" bestFit="1" customWidth="1"/>
    <col min="1283" max="1283" width="6.6640625" style="4" bestFit="1" customWidth="1"/>
    <col min="1284" max="1287" width="6.83203125" style="4" bestFit="1" customWidth="1"/>
    <col min="1288" max="1288" width="6" style="4" customWidth="1"/>
    <col min="1289" max="1289" width="6.33203125" style="4" bestFit="1" customWidth="1"/>
    <col min="1290" max="1290" width="4.6640625" style="4" customWidth="1"/>
    <col min="1291" max="1291" width="11.83203125" style="4" customWidth="1"/>
    <col min="1292" max="1292" width="10.5" style="4" bestFit="1" customWidth="1"/>
    <col min="1293" max="1293" width="62.5" style="4" customWidth="1"/>
    <col min="1294" max="1294" width="22.33203125" style="4" customWidth="1"/>
    <col min="1295" max="1295" width="14.5" style="4" bestFit="1" customWidth="1"/>
    <col min="1296" max="1531" width="8.6640625" style="4" customWidth="1"/>
    <col min="1532" max="1532" width="9" style="4" customWidth="1"/>
    <col min="1533" max="1533" width="33.83203125" style="4" customWidth="1"/>
    <col min="1534" max="1534" width="57" style="4" customWidth="1"/>
    <col min="1535" max="1535" width="7.6640625" style="4" bestFit="1" customWidth="1"/>
    <col min="1536" max="1537" width="6.33203125" style="4" bestFit="1" customWidth="1"/>
    <col min="1538" max="1538" width="7.6640625" style="4" bestFit="1" customWidth="1"/>
    <col min="1539" max="1539" width="6.6640625" style="4" bestFit="1" customWidth="1"/>
    <col min="1540" max="1543" width="6.83203125" style="4" bestFit="1" customWidth="1"/>
    <col min="1544" max="1544" width="6" style="4" customWidth="1"/>
    <col min="1545" max="1545" width="6.33203125" style="4" bestFit="1" customWidth="1"/>
    <col min="1546" max="1546" width="4.6640625" style="4" customWidth="1"/>
    <col min="1547" max="1547" width="11.83203125" style="4" customWidth="1"/>
    <col min="1548" max="1548" width="10.5" style="4" bestFit="1" customWidth="1"/>
    <col min="1549" max="1549" width="62.5" style="4" customWidth="1"/>
    <col min="1550" max="1550" width="22.33203125" style="4" customWidth="1"/>
    <col min="1551" max="1551" width="14.5" style="4" bestFit="1" customWidth="1"/>
    <col min="1552" max="1787" width="8.6640625" style="4" customWidth="1"/>
    <col min="1788" max="1788" width="9" style="4" customWidth="1"/>
    <col min="1789" max="1789" width="33.83203125" style="4" customWidth="1"/>
    <col min="1790" max="1790" width="57" style="4" customWidth="1"/>
    <col min="1791" max="1791" width="7.6640625" style="4" bestFit="1" customWidth="1"/>
    <col min="1792" max="1793" width="6.33203125" style="4" bestFit="1" customWidth="1"/>
    <col min="1794" max="1794" width="7.6640625" style="4" bestFit="1" customWidth="1"/>
    <col min="1795" max="1795" width="6.6640625" style="4" bestFit="1" customWidth="1"/>
    <col min="1796" max="1799" width="6.83203125" style="4" bestFit="1" customWidth="1"/>
    <col min="1800" max="1800" width="6" style="4" customWidth="1"/>
    <col min="1801" max="1801" width="6.33203125" style="4" bestFit="1" customWidth="1"/>
    <col min="1802" max="1802" width="4.6640625" style="4" customWidth="1"/>
    <col min="1803" max="1803" width="11.83203125" style="4" customWidth="1"/>
    <col min="1804" max="1804" width="10.5" style="4" bestFit="1" customWidth="1"/>
    <col min="1805" max="1805" width="62.5" style="4" customWidth="1"/>
    <col min="1806" max="1806" width="22.33203125" style="4" customWidth="1"/>
    <col min="1807" max="1807" width="14.5" style="4" bestFit="1" customWidth="1"/>
    <col min="1808" max="2043" width="8.6640625" style="4" customWidth="1"/>
    <col min="2044" max="2044" width="9" style="4" customWidth="1"/>
    <col min="2045" max="2045" width="33.83203125" style="4" customWidth="1"/>
    <col min="2046" max="2046" width="57" style="4" customWidth="1"/>
    <col min="2047" max="2047" width="7.6640625" style="4" bestFit="1" customWidth="1"/>
    <col min="2048" max="2049" width="6.33203125" style="4" bestFit="1" customWidth="1"/>
    <col min="2050" max="2050" width="7.6640625" style="4" bestFit="1" customWidth="1"/>
    <col min="2051" max="2051" width="6.6640625" style="4" bestFit="1" customWidth="1"/>
    <col min="2052" max="2055" width="6.83203125" style="4" bestFit="1" customWidth="1"/>
    <col min="2056" max="2056" width="6" style="4" customWidth="1"/>
    <col min="2057" max="2057" width="6.33203125" style="4" bestFit="1" customWidth="1"/>
    <col min="2058" max="2058" width="4.6640625" style="4" customWidth="1"/>
    <col min="2059" max="2059" width="11.83203125" style="4" customWidth="1"/>
    <col min="2060" max="2060" width="10.5" style="4" bestFit="1" customWidth="1"/>
    <col min="2061" max="2061" width="62.5" style="4" customWidth="1"/>
    <col min="2062" max="2062" width="22.33203125" style="4" customWidth="1"/>
    <col min="2063" max="2063" width="14.5" style="4" bestFit="1" customWidth="1"/>
    <col min="2064" max="2299" width="8.6640625" style="4" customWidth="1"/>
    <col min="2300" max="2300" width="9" style="4" customWidth="1"/>
    <col min="2301" max="2301" width="33.83203125" style="4" customWidth="1"/>
    <col min="2302" max="2302" width="57" style="4" customWidth="1"/>
    <col min="2303" max="2303" width="7.6640625" style="4" bestFit="1" customWidth="1"/>
    <col min="2304" max="2305" width="6.33203125" style="4" bestFit="1" customWidth="1"/>
    <col min="2306" max="2306" width="7.6640625" style="4" bestFit="1" customWidth="1"/>
    <col min="2307" max="2307" width="6.6640625" style="4" bestFit="1" customWidth="1"/>
    <col min="2308" max="2311" width="6.83203125" style="4" bestFit="1" customWidth="1"/>
    <col min="2312" max="2312" width="6" style="4" customWidth="1"/>
    <col min="2313" max="2313" width="6.33203125" style="4" bestFit="1" customWidth="1"/>
    <col min="2314" max="2314" width="4.6640625" style="4" customWidth="1"/>
    <col min="2315" max="2315" width="11.83203125" style="4" customWidth="1"/>
    <col min="2316" max="2316" width="10.5" style="4" bestFit="1" customWidth="1"/>
    <col min="2317" max="2317" width="62.5" style="4" customWidth="1"/>
    <col min="2318" max="2318" width="22.33203125" style="4" customWidth="1"/>
    <col min="2319" max="2319" width="14.5" style="4" bestFit="1" customWidth="1"/>
    <col min="2320" max="2555" width="8.6640625" style="4" customWidth="1"/>
    <col min="2556" max="2556" width="9" style="4" customWidth="1"/>
    <col min="2557" max="2557" width="33.83203125" style="4" customWidth="1"/>
    <col min="2558" max="2558" width="57" style="4" customWidth="1"/>
    <col min="2559" max="2559" width="7.6640625" style="4" bestFit="1" customWidth="1"/>
    <col min="2560" max="2561" width="6.33203125" style="4" bestFit="1" customWidth="1"/>
    <col min="2562" max="2562" width="7.6640625" style="4" bestFit="1" customWidth="1"/>
    <col min="2563" max="2563" width="6.6640625" style="4" bestFit="1" customWidth="1"/>
    <col min="2564" max="2567" width="6.83203125" style="4" bestFit="1" customWidth="1"/>
    <col min="2568" max="2568" width="6" style="4" customWidth="1"/>
    <col min="2569" max="2569" width="6.33203125" style="4" bestFit="1" customWidth="1"/>
    <col min="2570" max="2570" width="4.6640625" style="4" customWidth="1"/>
    <col min="2571" max="2571" width="11.83203125" style="4" customWidth="1"/>
    <col min="2572" max="2572" width="10.5" style="4" bestFit="1" customWidth="1"/>
    <col min="2573" max="2573" width="62.5" style="4" customWidth="1"/>
    <col min="2574" max="2574" width="22.33203125" style="4" customWidth="1"/>
    <col min="2575" max="2575" width="14.5" style="4" bestFit="1" customWidth="1"/>
    <col min="2576" max="2811" width="8.6640625" style="4" customWidth="1"/>
    <col min="2812" max="2812" width="9" style="4" customWidth="1"/>
    <col min="2813" max="2813" width="33.83203125" style="4" customWidth="1"/>
    <col min="2814" max="2814" width="57" style="4" customWidth="1"/>
    <col min="2815" max="2815" width="7.6640625" style="4" bestFit="1" customWidth="1"/>
    <col min="2816" max="2817" width="6.33203125" style="4" bestFit="1" customWidth="1"/>
    <col min="2818" max="2818" width="7.6640625" style="4" bestFit="1" customWidth="1"/>
    <col min="2819" max="2819" width="6.6640625" style="4" bestFit="1" customWidth="1"/>
    <col min="2820" max="2823" width="6.83203125" style="4" bestFit="1" customWidth="1"/>
    <col min="2824" max="2824" width="6" style="4" customWidth="1"/>
    <col min="2825" max="2825" width="6.33203125" style="4" bestFit="1" customWidth="1"/>
    <col min="2826" max="2826" width="4.6640625" style="4" customWidth="1"/>
    <col min="2827" max="2827" width="11.83203125" style="4" customWidth="1"/>
    <col min="2828" max="2828" width="10.5" style="4" bestFit="1" customWidth="1"/>
    <col min="2829" max="2829" width="62.5" style="4" customWidth="1"/>
    <col min="2830" max="2830" width="22.33203125" style="4" customWidth="1"/>
    <col min="2831" max="2831" width="14.5" style="4" bestFit="1" customWidth="1"/>
    <col min="2832" max="3067" width="8.6640625" style="4" customWidth="1"/>
    <col min="3068" max="3068" width="9" style="4" customWidth="1"/>
    <col min="3069" max="3069" width="33.83203125" style="4" customWidth="1"/>
    <col min="3070" max="3070" width="57" style="4" customWidth="1"/>
    <col min="3071" max="3071" width="7.6640625" style="4" bestFit="1" customWidth="1"/>
    <col min="3072" max="3073" width="6.33203125" style="4" bestFit="1" customWidth="1"/>
    <col min="3074" max="3074" width="7.6640625" style="4" bestFit="1" customWidth="1"/>
    <col min="3075" max="3075" width="6.6640625" style="4" bestFit="1" customWidth="1"/>
    <col min="3076" max="3079" width="6.83203125" style="4" bestFit="1" customWidth="1"/>
    <col min="3080" max="3080" width="6" style="4" customWidth="1"/>
    <col min="3081" max="3081" width="6.33203125" style="4" bestFit="1" customWidth="1"/>
    <col min="3082" max="3082" width="4.6640625" style="4" customWidth="1"/>
    <col min="3083" max="3083" width="11.83203125" style="4" customWidth="1"/>
    <col min="3084" max="3084" width="10.5" style="4" bestFit="1" customWidth="1"/>
    <col min="3085" max="3085" width="62.5" style="4" customWidth="1"/>
    <col min="3086" max="3086" width="22.33203125" style="4" customWidth="1"/>
    <col min="3087" max="3087" width="14.5" style="4" bestFit="1" customWidth="1"/>
    <col min="3088" max="3323" width="8.6640625" style="4" customWidth="1"/>
    <col min="3324" max="3324" width="9" style="4" customWidth="1"/>
    <col min="3325" max="3325" width="33.83203125" style="4" customWidth="1"/>
    <col min="3326" max="3326" width="57" style="4" customWidth="1"/>
    <col min="3327" max="3327" width="7.6640625" style="4" bestFit="1" customWidth="1"/>
    <col min="3328" max="3329" width="6.33203125" style="4" bestFit="1" customWidth="1"/>
    <col min="3330" max="3330" width="7.6640625" style="4" bestFit="1" customWidth="1"/>
    <col min="3331" max="3331" width="6.6640625" style="4" bestFit="1" customWidth="1"/>
    <col min="3332" max="3335" width="6.83203125" style="4" bestFit="1" customWidth="1"/>
    <col min="3336" max="3336" width="6" style="4" customWidth="1"/>
    <col min="3337" max="3337" width="6.33203125" style="4" bestFit="1" customWidth="1"/>
    <col min="3338" max="3338" width="4.6640625" style="4" customWidth="1"/>
    <col min="3339" max="3339" width="11.83203125" style="4" customWidth="1"/>
    <col min="3340" max="3340" width="10.5" style="4" bestFit="1" customWidth="1"/>
    <col min="3341" max="3341" width="62.5" style="4" customWidth="1"/>
    <col min="3342" max="3342" width="22.33203125" style="4" customWidth="1"/>
    <col min="3343" max="3343" width="14.5" style="4" bestFit="1" customWidth="1"/>
    <col min="3344" max="3579" width="8.6640625" style="4" customWidth="1"/>
    <col min="3580" max="3580" width="9" style="4" customWidth="1"/>
    <col min="3581" max="3581" width="33.83203125" style="4" customWidth="1"/>
    <col min="3582" max="3582" width="57" style="4" customWidth="1"/>
    <col min="3583" max="3583" width="7.6640625" style="4" bestFit="1" customWidth="1"/>
    <col min="3584" max="3585" width="6.33203125" style="4" bestFit="1" customWidth="1"/>
    <col min="3586" max="3586" width="7.6640625" style="4" bestFit="1" customWidth="1"/>
    <col min="3587" max="3587" width="6.6640625" style="4" bestFit="1" customWidth="1"/>
    <col min="3588" max="3591" width="6.83203125" style="4" bestFit="1" customWidth="1"/>
    <col min="3592" max="3592" width="6" style="4" customWidth="1"/>
    <col min="3593" max="3593" width="6.33203125" style="4" bestFit="1" customWidth="1"/>
    <col min="3594" max="3594" width="4.6640625" style="4" customWidth="1"/>
    <col min="3595" max="3595" width="11.83203125" style="4" customWidth="1"/>
    <col min="3596" max="3596" width="10.5" style="4" bestFit="1" customWidth="1"/>
    <col min="3597" max="3597" width="62.5" style="4" customWidth="1"/>
    <col min="3598" max="3598" width="22.33203125" style="4" customWidth="1"/>
    <col min="3599" max="3599" width="14.5" style="4" bestFit="1" customWidth="1"/>
    <col min="3600" max="3835" width="8.6640625" style="4" customWidth="1"/>
    <col min="3836" max="3836" width="9" style="4" customWidth="1"/>
    <col min="3837" max="3837" width="33.83203125" style="4" customWidth="1"/>
    <col min="3838" max="3838" width="57" style="4" customWidth="1"/>
    <col min="3839" max="3839" width="7.6640625" style="4" bestFit="1" customWidth="1"/>
    <col min="3840" max="3841" width="6.33203125" style="4" bestFit="1" customWidth="1"/>
    <col min="3842" max="3842" width="7.6640625" style="4" bestFit="1" customWidth="1"/>
    <col min="3843" max="3843" width="6.6640625" style="4" bestFit="1" customWidth="1"/>
    <col min="3844" max="3847" width="6.83203125" style="4" bestFit="1" customWidth="1"/>
    <col min="3848" max="3848" width="6" style="4" customWidth="1"/>
    <col min="3849" max="3849" width="6.33203125" style="4" bestFit="1" customWidth="1"/>
    <col min="3850" max="3850" width="4.6640625" style="4" customWidth="1"/>
    <col min="3851" max="3851" width="11.83203125" style="4" customWidth="1"/>
    <col min="3852" max="3852" width="10.5" style="4" bestFit="1" customWidth="1"/>
    <col min="3853" max="3853" width="62.5" style="4" customWidth="1"/>
    <col min="3854" max="3854" width="22.33203125" style="4" customWidth="1"/>
    <col min="3855" max="3855" width="14.5" style="4" bestFit="1" customWidth="1"/>
    <col min="3856" max="4091" width="8.6640625" style="4" customWidth="1"/>
    <col min="4092" max="4092" width="9" style="4" customWidth="1"/>
    <col min="4093" max="4093" width="33.83203125" style="4" customWidth="1"/>
    <col min="4094" max="4094" width="57" style="4" customWidth="1"/>
    <col min="4095" max="4095" width="7.6640625" style="4" bestFit="1" customWidth="1"/>
    <col min="4096" max="4097" width="6.33203125" style="4" bestFit="1" customWidth="1"/>
    <col min="4098" max="4098" width="7.6640625" style="4" bestFit="1" customWidth="1"/>
    <col min="4099" max="4099" width="6.6640625" style="4" bestFit="1" customWidth="1"/>
    <col min="4100" max="4103" width="6.83203125" style="4" bestFit="1" customWidth="1"/>
    <col min="4104" max="4104" width="6" style="4" customWidth="1"/>
    <col min="4105" max="4105" width="6.33203125" style="4" bestFit="1" customWidth="1"/>
    <col min="4106" max="4106" width="4.6640625" style="4" customWidth="1"/>
    <col min="4107" max="4107" width="11.83203125" style="4" customWidth="1"/>
    <col min="4108" max="4108" width="10.5" style="4" bestFit="1" customWidth="1"/>
    <col min="4109" max="4109" width="62.5" style="4" customWidth="1"/>
    <col min="4110" max="4110" width="22.33203125" style="4" customWidth="1"/>
    <col min="4111" max="4111" width="14.5" style="4" bestFit="1" customWidth="1"/>
    <col min="4112" max="4347" width="8.6640625" style="4" customWidth="1"/>
    <col min="4348" max="4348" width="9" style="4" customWidth="1"/>
    <col min="4349" max="4349" width="33.83203125" style="4" customWidth="1"/>
    <col min="4350" max="4350" width="57" style="4" customWidth="1"/>
    <col min="4351" max="4351" width="7.6640625" style="4" bestFit="1" customWidth="1"/>
    <col min="4352" max="4353" width="6.33203125" style="4" bestFit="1" customWidth="1"/>
    <col min="4354" max="4354" width="7.6640625" style="4" bestFit="1" customWidth="1"/>
    <col min="4355" max="4355" width="6.6640625" style="4" bestFit="1" customWidth="1"/>
    <col min="4356" max="4359" width="6.83203125" style="4" bestFit="1" customWidth="1"/>
    <col min="4360" max="4360" width="6" style="4" customWidth="1"/>
    <col min="4361" max="4361" width="6.33203125" style="4" bestFit="1" customWidth="1"/>
    <col min="4362" max="4362" width="4.6640625" style="4" customWidth="1"/>
    <col min="4363" max="4363" width="11.83203125" style="4" customWidth="1"/>
    <col min="4364" max="4364" width="10.5" style="4" bestFit="1" customWidth="1"/>
    <col min="4365" max="4365" width="62.5" style="4" customWidth="1"/>
    <col min="4366" max="4366" width="22.33203125" style="4" customWidth="1"/>
    <col min="4367" max="4367" width="14.5" style="4" bestFit="1" customWidth="1"/>
    <col min="4368" max="4603" width="8.6640625" style="4" customWidth="1"/>
    <col min="4604" max="4604" width="9" style="4" customWidth="1"/>
    <col min="4605" max="4605" width="33.83203125" style="4" customWidth="1"/>
    <col min="4606" max="4606" width="57" style="4" customWidth="1"/>
    <col min="4607" max="4607" width="7.6640625" style="4" bestFit="1" customWidth="1"/>
    <col min="4608" max="4609" width="6.33203125" style="4" bestFit="1" customWidth="1"/>
    <col min="4610" max="4610" width="7.6640625" style="4" bestFit="1" customWidth="1"/>
    <col min="4611" max="4611" width="6.6640625" style="4" bestFit="1" customWidth="1"/>
    <col min="4612" max="4615" width="6.83203125" style="4" bestFit="1" customWidth="1"/>
    <col min="4616" max="4616" width="6" style="4" customWidth="1"/>
    <col min="4617" max="4617" width="6.33203125" style="4" bestFit="1" customWidth="1"/>
    <col min="4618" max="4618" width="4.6640625" style="4" customWidth="1"/>
    <col min="4619" max="4619" width="11.83203125" style="4" customWidth="1"/>
    <col min="4620" max="4620" width="10.5" style="4" bestFit="1" customWidth="1"/>
    <col min="4621" max="4621" width="62.5" style="4" customWidth="1"/>
    <col min="4622" max="4622" width="22.33203125" style="4" customWidth="1"/>
    <col min="4623" max="4623" width="14.5" style="4" bestFit="1" customWidth="1"/>
    <col min="4624" max="4859" width="8.6640625" style="4" customWidth="1"/>
    <col min="4860" max="4860" width="9" style="4" customWidth="1"/>
    <col min="4861" max="4861" width="33.83203125" style="4" customWidth="1"/>
    <col min="4862" max="4862" width="57" style="4" customWidth="1"/>
    <col min="4863" max="4863" width="7.6640625" style="4" bestFit="1" customWidth="1"/>
    <col min="4864" max="4865" width="6.33203125" style="4" bestFit="1" customWidth="1"/>
    <col min="4866" max="4866" width="7.6640625" style="4" bestFit="1" customWidth="1"/>
    <col min="4867" max="4867" width="6.6640625" style="4" bestFit="1" customWidth="1"/>
    <col min="4868" max="4871" width="6.83203125" style="4" bestFit="1" customWidth="1"/>
    <col min="4872" max="4872" width="6" style="4" customWidth="1"/>
    <col min="4873" max="4873" width="6.33203125" style="4" bestFit="1" customWidth="1"/>
    <col min="4874" max="4874" width="4.6640625" style="4" customWidth="1"/>
    <col min="4875" max="4875" width="11.83203125" style="4" customWidth="1"/>
    <col min="4876" max="4876" width="10.5" style="4" bestFit="1" customWidth="1"/>
    <col min="4877" max="4877" width="62.5" style="4" customWidth="1"/>
    <col min="4878" max="4878" width="22.33203125" style="4" customWidth="1"/>
    <col min="4879" max="4879" width="14.5" style="4" bestFit="1" customWidth="1"/>
    <col min="4880" max="5115" width="8.6640625" style="4" customWidth="1"/>
    <col min="5116" max="5116" width="9" style="4" customWidth="1"/>
    <col min="5117" max="5117" width="33.83203125" style="4" customWidth="1"/>
    <col min="5118" max="5118" width="57" style="4" customWidth="1"/>
    <col min="5119" max="5119" width="7.6640625" style="4" bestFit="1" customWidth="1"/>
    <col min="5120" max="5121" width="6.33203125" style="4" bestFit="1" customWidth="1"/>
    <col min="5122" max="5122" width="7.6640625" style="4" bestFit="1" customWidth="1"/>
    <col min="5123" max="5123" width="6.6640625" style="4" bestFit="1" customWidth="1"/>
    <col min="5124" max="5127" width="6.83203125" style="4" bestFit="1" customWidth="1"/>
    <col min="5128" max="5128" width="6" style="4" customWidth="1"/>
    <col min="5129" max="5129" width="6.33203125" style="4" bestFit="1" customWidth="1"/>
    <col min="5130" max="5130" width="4.6640625" style="4" customWidth="1"/>
    <col min="5131" max="5131" width="11.83203125" style="4" customWidth="1"/>
    <col min="5132" max="5132" width="10.5" style="4" bestFit="1" customWidth="1"/>
    <col min="5133" max="5133" width="62.5" style="4" customWidth="1"/>
    <col min="5134" max="5134" width="22.33203125" style="4" customWidth="1"/>
    <col min="5135" max="5135" width="14.5" style="4" bestFit="1" customWidth="1"/>
    <col min="5136" max="5371" width="8.6640625" style="4" customWidth="1"/>
    <col min="5372" max="5372" width="9" style="4" customWidth="1"/>
    <col min="5373" max="5373" width="33.83203125" style="4" customWidth="1"/>
    <col min="5374" max="5374" width="57" style="4" customWidth="1"/>
    <col min="5375" max="5375" width="7.6640625" style="4" bestFit="1" customWidth="1"/>
    <col min="5376" max="5377" width="6.33203125" style="4" bestFit="1" customWidth="1"/>
    <col min="5378" max="5378" width="7.6640625" style="4" bestFit="1" customWidth="1"/>
    <col min="5379" max="5379" width="6.6640625" style="4" bestFit="1" customWidth="1"/>
    <col min="5380" max="5383" width="6.83203125" style="4" bestFit="1" customWidth="1"/>
    <col min="5384" max="5384" width="6" style="4" customWidth="1"/>
    <col min="5385" max="5385" width="6.33203125" style="4" bestFit="1" customWidth="1"/>
    <col min="5386" max="5386" width="4.6640625" style="4" customWidth="1"/>
    <col min="5387" max="5387" width="11.83203125" style="4" customWidth="1"/>
    <col min="5388" max="5388" width="10.5" style="4" bestFit="1" customWidth="1"/>
    <col min="5389" max="5389" width="62.5" style="4" customWidth="1"/>
    <col min="5390" max="5390" width="22.33203125" style="4" customWidth="1"/>
    <col min="5391" max="5391" width="14.5" style="4" bestFit="1" customWidth="1"/>
    <col min="5392" max="5627" width="8.6640625" style="4" customWidth="1"/>
    <col min="5628" max="5628" width="9" style="4" customWidth="1"/>
    <col min="5629" max="5629" width="33.83203125" style="4" customWidth="1"/>
    <col min="5630" max="5630" width="57" style="4" customWidth="1"/>
    <col min="5631" max="5631" width="7.6640625" style="4" bestFit="1" customWidth="1"/>
    <col min="5632" max="5633" width="6.33203125" style="4" bestFit="1" customWidth="1"/>
    <col min="5634" max="5634" width="7.6640625" style="4" bestFit="1" customWidth="1"/>
    <col min="5635" max="5635" width="6.6640625" style="4" bestFit="1" customWidth="1"/>
    <col min="5636" max="5639" width="6.83203125" style="4" bestFit="1" customWidth="1"/>
    <col min="5640" max="5640" width="6" style="4" customWidth="1"/>
    <col min="5641" max="5641" width="6.33203125" style="4" bestFit="1" customWidth="1"/>
    <col min="5642" max="5642" width="4.6640625" style="4" customWidth="1"/>
    <col min="5643" max="5643" width="11.83203125" style="4" customWidth="1"/>
    <col min="5644" max="5644" width="10.5" style="4" bestFit="1" customWidth="1"/>
    <col min="5645" max="5645" width="62.5" style="4" customWidth="1"/>
    <col min="5646" max="5646" width="22.33203125" style="4" customWidth="1"/>
    <col min="5647" max="5647" width="14.5" style="4" bestFit="1" customWidth="1"/>
    <col min="5648" max="5883" width="8.6640625" style="4" customWidth="1"/>
    <col min="5884" max="5884" width="9" style="4" customWidth="1"/>
    <col min="5885" max="5885" width="33.83203125" style="4" customWidth="1"/>
    <col min="5886" max="5886" width="57" style="4" customWidth="1"/>
    <col min="5887" max="5887" width="7.6640625" style="4" bestFit="1" customWidth="1"/>
    <col min="5888" max="5889" width="6.33203125" style="4" bestFit="1" customWidth="1"/>
    <col min="5890" max="5890" width="7.6640625" style="4" bestFit="1" customWidth="1"/>
    <col min="5891" max="5891" width="6.6640625" style="4" bestFit="1" customWidth="1"/>
    <col min="5892" max="5895" width="6.83203125" style="4" bestFit="1" customWidth="1"/>
    <col min="5896" max="5896" width="6" style="4" customWidth="1"/>
    <col min="5897" max="5897" width="6.33203125" style="4" bestFit="1" customWidth="1"/>
    <col min="5898" max="5898" width="4.6640625" style="4" customWidth="1"/>
    <col min="5899" max="5899" width="11.83203125" style="4" customWidth="1"/>
    <col min="5900" max="5900" width="10.5" style="4" bestFit="1" customWidth="1"/>
    <col min="5901" max="5901" width="62.5" style="4" customWidth="1"/>
    <col min="5902" max="5902" width="22.33203125" style="4" customWidth="1"/>
    <col min="5903" max="5903" width="14.5" style="4" bestFit="1" customWidth="1"/>
    <col min="5904" max="6139" width="8.6640625" style="4" customWidth="1"/>
    <col min="6140" max="6140" width="9" style="4" customWidth="1"/>
    <col min="6141" max="6141" width="33.83203125" style="4" customWidth="1"/>
    <col min="6142" max="6142" width="57" style="4" customWidth="1"/>
    <col min="6143" max="6143" width="7.6640625" style="4" bestFit="1" customWidth="1"/>
    <col min="6144" max="6145" width="6.33203125" style="4" bestFit="1" customWidth="1"/>
    <col min="6146" max="6146" width="7.6640625" style="4" bestFit="1" customWidth="1"/>
    <col min="6147" max="6147" width="6.6640625" style="4" bestFit="1" customWidth="1"/>
    <col min="6148" max="6151" width="6.83203125" style="4" bestFit="1" customWidth="1"/>
    <col min="6152" max="6152" width="6" style="4" customWidth="1"/>
    <col min="6153" max="6153" width="6.33203125" style="4" bestFit="1" customWidth="1"/>
    <col min="6154" max="6154" width="4.6640625" style="4" customWidth="1"/>
    <col min="6155" max="6155" width="11.83203125" style="4" customWidth="1"/>
    <col min="6156" max="6156" width="10.5" style="4" bestFit="1" customWidth="1"/>
    <col min="6157" max="6157" width="62.5" style="4" customWidth="1"/>
    <col min="6158" max="6158" width="22.33203125" style="4" customWidth="1"/>
    <col min="6159" max="6159" width="14.5" style="4" bestFit="1" customWidth="1"/>
    <col min="6160" max="6395" width="8.6640625" style="4" customWidth="1"/>
    <col min="6396" max="6396" width="9" style="4" customWidth="1"/>
    <col min="6397" max="6397" width="33.83203125" style="4" customWidth="1"/>
    <col min="6398" max="6398" width="57" style="4" customWidth="1"/>
    <col min="6399" max="6399" width="7.6640625" style="4" bestFit="1" customWidth="1"/>
    <col min="6400" max="6401" width="6.33203125" style="4" bestFit="1" customWidth="1"/>
    <col min="6402" max="6402" width="7.6640625" style="4" bestFit="1" customWidth="1"/>
    <col min="6403" max="6403" width="6.6640625" style="4" bestFit="1" customWidth="1"/>
    <col min="6404" max="6407" width="6.83203125" style="4" bestFit="1" customWidth="1"/>
    <col min="6408" max="6408" width="6" style="4" customWidth="1"/>
    <col min="6409" max="6409" width="6.33203125" style="4" bestFit="1" customWidth="1"/>
    <col min="6410" max="6410" width="4.6640625" style="4" customWidth="1"/>
    <col min="6411" max="6411" width="11.83203125" style="4" customWidth="1"/>
    <col min="6412" max="6412" width="10.5" style="4" bestFit="1" customWidth="1"/>
    <col min="6413" max="6413" width="62.5" style="4" customWidth="1"/>
    <col min="6414" max="6414" width="22.33203125" style="4" customWidth="1"/>
    <col min="6415" max="6415" width="14.5" style="4" bestFit="1" customWidth="1"/>
    <col min="6416" max="6651" width="8.6640625" style="4" customWidth="1"/>
    <col min="6652" max="6652" width="9" style="4" customWidth="1"/>
    <col min="6653" max="6653" width="33.83203125" style="4" customWidth="1"/>
    <col min="6654" max="6654" width="57" style="4" customWidth="1"/>
    <col min="6655" max="6655" width="7.6640625" style="4" bestFit="1" customWidth="1"/>
    <col min="6656" max="6657" width="6.33203125" style="4" bestFit="1" customWidth="1"/>
    <col min="6658" max="6658" width="7.6640625" style="4" bestFit="1" customWidth="1"/>
    <col min="6659" max="6659" width="6.6640625" style="4" bestFit="1" customWidth="1"/>
    <col min="6660" max="6663" width="6.83203125" style="4" bestFit="1" customWidth="1"/>
    <col min="6664" max="6664" width="6" style="4" customWidth="1"/>
    <col min="6665" max="6665" width="6.33203125" style="4" bestFit="1" customWidth="1"/>
    <col min="6666" max="6666" width="4.6640625" style="4" customWidth="1"/>
    <col min="6667" max="6667" width="11.83203125" style="4" customWidth="1"/>
    <col min="6668" max="6668" width="10.5" style="4" bestFit="1" customWidth="1"/>
    <col min="6669" max="6669" width="62.5" style="4" customWidth="1"/>
    <col min="6670" max="6670" width="22.33203125" style="4" customWidth="1"/>
    <col min="6671" max="6671" width="14.5" style="4" bestFit="1" customWidth="1"/>
    <col min="6672" max="6907" width="8.6640625" style="4" customWidth="1"/>
    <col min="6908" max="6908" width="9" style="4" customWidth="1"/>
    <col min="6909" max="6909" width="33.83203125" style="4" customWidth="1"/>
    <col min="6910" max="6910" width="57" style="4" customWidth="1"/>
    <col min="6911" max="6911" width="7.6640625" style="4" bestFit="1" customWidth="1"/>
    <col min="6912" max="6913" width="6.33203125" style="4" bestFit="1" customWidth="1"/>
    <col min="6914" max="6914" width="7.6640625" style="4" bestFit="1" customWidth="1"/>
    <col min="6915" max="6915" width="6.6640625" style="4" bestFit="1" customWidth="1"/>
    <col min="6916" max="6919" width="6.83203125" style="4" bestFit="1" customWidth="1"/>
    <col min="6920" max="6920" width="6" style="4" customWidth="1"/>
    <col min="6921" max="6921" width="6.33203125" style="4" bestFit="1" customWidth="1"/>
    <col min="6922" max="6922" width="4.6640625" style="4" customWidth="1"/>
    <col min="6923" max="6923" width="11.83203125" style="4" customWidth="1"/>
    <col min="6924" max="6924" width="10.5" style="4" bestFit="1" customWidth="1"/>
    <col min="6925" max="6925" width="62.5" style="4" customWidth="1"/>
    <col min="6926" max="6926" width="22.33203125" style="4" customWidth="1"/>
    <col min="6927" max="6927" width="14.5" style="4" bestFit="1" customWidth="1"/>
    <col min="6928" max="7163" width="8.6640625" style="4" customWidth="1"/>
    <col min="7164" max="7164" width="9" style="4" customWidth="1"/>
    <col min="7165" max="7165" width="33.83203125" style="4" customWidth="1"/>
    <col min="7166" max="7166" width="57" style="4" customWidth="1"/>
    <col min="7167" max="7167" width="7.6640625" style="4" bestFit="1" customWidth="1"/>
    <col min="7168" max="7169" width="6.33203125" style="4" bestFit="1" customWidth="1"/>
    <col min="7170" max="7170" width="7.6640625" style="4" bestFit="1" customWidth="1"/>
    <col min="7171" max="7171" width="6.6640625" style="4" bestFit="1" customWidth="1"/>
    <col min="7172" max="7175" width="6.83203125" style="4" bestFit="1" customWidth="1"/>
    <col min="7176" max="7176" width="6" style="4" customWidth="1"/>
    <col min="7177" max="7177" width="6.33203125" style="4" bestFit="1" customWidth="1"/>
    <col min="7178" max="7178" width="4.6640625" style="4" customWidth="1"/>
    <col min="7179" max="7179" width="11.83203125" style="4" customWidth="1"/>
    <col min="7180" max="7180" width="10.5" style="4" bestFit="1" customWidth="1"/>
    <col min="7181" max="7181" width="62.5" style="4" customWidth="1"/>
    <col min="7182" max="7182" width="22.33203125" style="4" customWidth="1"/>
    <col min="7183" max="7183" width="14.5" style="4" bestFit="1" customWidth="1"/>
    <col min="7184" max="7419" width="8.6640625" style="4" customWidth="1"/>
    <col min="7420" max="7420" width="9" style="4" customWidth="1"/>
    <col min="7421" max="7421" width="33.83203125" style="4" customWidth="1"/>
    <col min="7422" max="7422" width="57" style="4" customWidth="1"/>
    <col min="7423" max="7423" width="7.6640625" style="4" bestFit="1" customWidth="1"/>
    <col min="7424" max="7425" width="6.33203125" style="4" bestFit="1" customWidth="1"/>
    <col min="7426" max="7426" width="7.6640625" style="4" bestFit="1" customWidth="1"/>
    <col min="7427" max="7427" width="6.6640625" style="4" bestFit="1" customWidth="1"/>
    <col min="7428" max="7431" width="6.83203125" style="4" bestFit="1" customWidth="1"/>
    <col min="7432" max="7432" width="6" style="4" customWidth="1"/>
    <col min="7433" max="7433" width="6.33203125" style="4" bestFit="1" customWidth="1"/>
    <col min="7434" max="7434" width="4.6640625" style="4" customWidth="1"/>
    <col min="7435" max="7435" width="11.83203125" style="4" customWidth="1"/>
    <col min="7436" max="7436" width="10.5" style="4" bestFit="1" customWidth="1"/>
    <col min="7437" max="7437" width="62.5" style="4" customWidth="1"/>
    <col min="7438" max="7438" width="22.33203125" style="4" customWidth="1"/>
    <col min="7439" max="7439" width="14.5" style="4" bestFit="1" customWidth="1"/>
    <col min="7440" max="7675" width="8.6640625" style="4" customWidth="1"/>
    <col min="7676" max="7676" width="9" style="4" customWidth="1"/>
    <col min="7677" max="7677" width="33.83203125" style="4" customWidth="1"/>
    <col min="7678" max="7678" width="57" style="4" customWidth="1"/>
    <col min="7679" max="7679" width="7.6640625" style="4" bestFit="1" customWidth="1"/>
    <col min="7680" max="7681" width="6.33203125" style="4" bestFit="1" customWidth="1"/>
    <col min="7682" max="7682" width="7.6640625" style="4" bestFit="1" customWidth="1"/>
    <col min="7683" max="7683" width="6.6640625" style="4" bestFit="1" customWidth="1"/>
    <col min="7684" max="7687" width="6.83203125" style="4" bestFit="1" customWidth="1"/>
    <col min="7688" max="7688" width="6" style="4" customWidth="1"/>
    <col min="7689" max="7689" width="6.33203125" style="4" bestFit="1" customWidth="1"/>
    <col min="7690" max="7690" width="4.6640625" style="4" customWidth="1"/>
    <col min="7691" max="7691" width="11.83203125" style="4" customWidth="1"/>
    <col min="7692" max="7692" width="10.5" style="4" bestFit="1" customWidth="1"/>
    <col min="7693" max="7693" width="62.5" style="4" customWidth="1"/>
    <col min="7694" max="7694" width="22.33203125" style="4" customWidth="1"/>
    <col min="7695" max="7695" width="14.5" style="4" bestFit="1" customWidth="1"/>
    <col min="7696" max="7931" width="8.6640625" style="4" customWidth="1"/>
    <col min="7932" max="7932" width="9" style="4" customWidth="1"/>
    <col min="7933" max="7933" width="33.83203125" style="4" customWidth="1"/>
    <col min="7934" max="7934" width="57" style="4" customWidth="1"/>
    <col min="7935" max="7935" width="7.6640625" style="4" bestFit="1" customWidth="1"/>
    <col min="7936" max="7937" width="6.33203125" style="4" bestFit="1" customWidth="1"/>
    <col min="7938" max="7938" width="7.6640625" style="4" bestFit="1" customWidth="1"/>
    <col min="7939" max="7939" width="6.6640625" style="4" bestFit="1" customWidth="1"/>
    <col min="7940" max="7943" width="6.83203125" style="4" bestFit="1" customWidth="1"/>
    <col min="7944" max="7944" width="6" style="4" customWidth="1"/>
    <col min="7945" max="7945" width="6.33203125" style="4" bestFit="1" customWidth="1"/>
    <col min="7946" max="7946" width="4.6640625" style="4" customWidth="1"/>
    <col min="7947" max="7947" width="11.83203125" style="4" customWidth="1"/>
    <col min="7948" max="7948" width="10.5" style="4" bestFit="1" customWidth="1"/>
    <col min="7949" max="7949" width="62.5" style="4" customWidth="1"/>
    <col min="7950" max="7950" width="22.33203125" style="4" customWidth="1"/>
    <col min="7951" max="7951" width="14.5" style="4" bestFit="1" customWidth="1"/>
    <col min="7952" max="8187" width="8.6640625" style="4" customWidth="1"/>
    <col min="8188" max="8188" width="9" style="4" customWidth="1"/>
    <col min="8189" max="8189" width="33.83203125" style="4" customWidth="1"/>
    <col min="8190" max="8190" width="57" style="4" customWidth="1"/>
    <col min="8191" max="8191" width="7.6640625" style="4" bestFit="1" customWidth="1"/>
    <col min="8192" max="8193" width="6.33203125" style="4" bestFit="1" customWidth="1"/>
    <col min="8194" max="8194" width="7.6640625" style="4" bestFit="1" customWidth="1"/>
    <col min="8195" max="8195" width="6.6640625" style="4" bestFit="1" customWidth="1"/>
    <col min="8196" max="8199" width="6.83203125" style="4" bestFit="1" customWidth="1"/>
    <col min="8200" max="8200" width="6" style="4" customWidth="1"/>
    <col min="8201" max="8201" width="6.33203125" style="4" bestFit="1" customWidth="1"/>
    <col min="8202" max="8202" width="4.6640625" style="4" customWidth="1"/>
    <col min="8203" max="8203" width="11.83203125" style="4" customWidth="1"/>
    <col min="8204" max="8204" width="10.5" style="4" bestFit="1" customWidth="1"/>
    <col min="8205" max="8205" width="62.5" style="4" customWidth="1"/>
    <col min="8206" max="8206" width="22.33203125" style="4" customWidth="1"/>
    <col min="8207" max="8207" width="14.5" style="4" bestFit="1" customWidth="1"/>
    <col min="8208" max="8443" width="8.6640625" style="4" customWidth="1"/>
    <col min="8444" max="8444" width="9" style="4" customWidth="1"/>
    <col min="8445" max="8445" width="33.83203125" style="4" customWidth="1"/>
    <col min="8446" max="8446" width="57" style="4" customWidth="1"/>
    <col min="8447" max="8447" width="7.6640625" style="4" bestFit="1" customWidth="1"/>
    <col min="8448" max="8449" width="6.33203125" style="4" bestFit="1" customWidth="1"/>
    <col min="8450" max="8450" width="7.6640625" style="4" bestFit="1" customWidth="1"/>
    <col min="8451" max="8451" width="6.6640625" style="4" bestFit="1" customWidth="1"/>
    <col min="8452" max="8455" width="6.83203125" style="4" bestFit="1" customWidth="1"/>
    <col min="8456" max="8456" width="6" style="4" customWidth="1"/>
    <col min="8457" max="8457" width="6.33203125" style="4" bestFit="1" customWidth="1"/>
    <col min="8458" max="8458" width="4.6640625" style="4" customWidth="1"/>
    <col min="8459" max="8459" width="11.83203125" style="4" customWidth="1"/>
    <col min="8460" max="8460" width="10.5" style="4" bestFit="1" customWidth="1"/>
    <col min="8461" max="8461" width="62.5" style="4" customWidth="1"/>
    <col min="8462" max="8462" width="22.33203125" style="4" customWidth="1"/>
    <col min="8463" max="8463" width="14.5" style="4" bestFit="1" customWidth="1"/>
    <col min="8464" max="8699" width="8.6640625" style="4" customWidth="1"/>
    <col min="8700" max="8700" width="9" style="4" customWidth="1"/>
    <col min="8701" max="8701" width="33.83203125" style="4" customWidth="1"/>
    <col min="8702" max="8702" width="57" style="4" customWidth="1"/>
    <col min="8703" max="8703" width="7.6640625" style="4" bestFit="1" customWidth="1"/>
    <col min="8704" max="8705" width="6.33203125" style="4" bestFit="1" customWidth="1"/>
    <col min="8706" max="8706" width="7.6640625" style="4" bestFit="1" customWidth="1"/>
    <col min="8707" max="8707" width="6.6640625" style="4" bestFit="1" customWidth="1"/>
    <col min="8708" max="8711" width="6.83203125" style="4" bestFit="1" customWidth="1"/>
    <col min="8712" max="8712" width="6" style="4" customWidth="1"/>
    <col min="8713" max="8713" width="6.33203125" style="4" bestFit="1" customWidth="1"/>
    <col min="8714" max="8714" width="4.6640625" style="4" customWidth="1"/>
    <col min="8715" max="8715" width="11.83203125" style="4" customWidth="1"/>
    <col min="8716" max="8716" width="10.5" style="4" bestFit="1" customWidth="1"/>
    <col min="8717" max="8717" width="62.5" style="4" customWidth="1"/>
    <col min="8718" max="8718" width="22.33203125" style="4" customWidth="1"/>
    <col min="8719" max="8719" width="14.5" style="4" bestFit="1" customWidth="1"/>
    <col min="8720" max="8955" width="8.6640625" style="4" customWidth="1"/>
    <col min="8956" max="8956" width="9" style="4" customWidth="1"/>
    <col min="8957" max="8957" width="33.83203125" style="4" customWidth="1"/>
    <col min="8958" max="8958" width="57" style="4" customWidth="1"/>
    <col min="8959" max="8959" width="7.6640625" style="4" bestFit="1" customWidth="1"/>
    <col min="8960" max="8961" width="6.33203125" style="4" bestFit="1" customWidth="1"/>
    <col min="8962" max="8962" width="7.6640625" style="4" bestFit="1" customWidth="1"/>
    <col min="8963" max="8963" width="6.6640625" style="4" bestFit="1" customWidth="1"/>
    <col min="8964" max="8967" width="6.83203125" style="4" bestFit="1" customWidth="1"/>
    <col min="8968" max="8968" width="6" style="4" customWidth="1"/>
    <col min="8969" max="8969" width="6.33203125" style="4" bestFit="1" customWidth="1"/>
    <col min="8970" max="8970" width="4.6640625" style="4" customWidth="1"/>
    <col min="8971" max="8971" width="11.83203125" style="4" customWidth="1"/>
    <col min="8972" max="8972" width="10.5" style="4" bestFit="1" customWidth="1"/>
    <col min="8973" max="8973" width="62.5" style="4" customWidth="1"/>
    <col min="8974" max="8974" width="22.33203125" style="4" customWidth="1"/>
    <col min="8975" max="8975" width="14.5" style="4" bestFit="1" customWidth="1"/>
    <col min="8976" max="9211" width="8.6640625" style="4" customWidth="1"/>
    <col min="9212" max="9212" width="9" style="4" customWidth="1"/>
    <col min="9213" max="9213" width="33.83203125" style="4" customWidth="1"/>
    <col min="9214" max="9214" width="57" style="4" customWidth="1"/>
    <col min="9215" max="9215" width="7.6640625" style="4" bestFit="1" customWidth="1"/>
    <col min="9216" max="9217" width="6.33203125" style="4" bestFit="1" customWidth="1"/>
    <col min="9218" max="9218" width="7.6640625" style="4" bestFit="1" customWidth="1"/>
    <col min="9219" max="9219" width="6.6640625" style="4" bestFit="1" customWidth="1"/>
    <col min="9220" max="9223" width="6.83203125" style="4" bestFit="1" customWidth="1"/>
    <col min="9224" max="9224" width="6" style="4" customWidth="1"/>
    <col min="9225" max="9225" width="6.33203125" style="4" bestFit="1" customWidth="1"/>
    <col min="9226" max="9226" width="4.6640625" style="4" customWidth="1"/>
    <col min="9227" max="9227" width="11.83203125" style="4" customWidth="1"/>
    <col min="9228" max="9228" width="10.5" style="4" bestFit="1" customWidth="1"/>
    <col min="9229" max="9229" width="62.5" style="4" customWidth="1"/>
    <col min="9230" max="9230" width="22.33203125" style="4" customWidth="1"/>
    <col min="9231" max="9231" width="14.5" style="4" bestFit="1" customWidth="1"/>
    <col min="9232" max="9467" width="8.6640625" style="4" customWidth="1"/>
    <col min="9468" max="9468" width="9" style="4" customWidth="1"/>
    <col min="9469" max="9469" width="33.83203125" style="4" customWidth="1"/>
    <col min="9470" max="9470" width="57" style="4" customWidth="1"/>
    <col min="9471" max="9471" width="7.6640625" style="4" bestFit="1" customWidth="1"/>
    <col min="9472" max="9473" width="6.33203125" style="4" bestFit="1" customWidth="1"/>
    <col min="9474" max="9474" width="7.6640625" style="4" bestFit="1" customWidth="1"/>
    <col min="9475" max="9475" width="6.6640625" style="4" bestFit="1" customWidth="1"/>
    <col min="9476" max="9479" width="6.83203125" style="4" bestFit="1" customWidth="1"/>
    <col min="9480" max="9480" width="6" style="4" customWidth="1"/>
    <col min="9481" max="9481" width="6.33203125" style="4" bestFit="1" customWidth="1"/>
    <col min="9482" max="9482" width="4.6640625" style="4" customWidth="1"/>
    <col min="9483" max="9483" width="11.83203125" style="4" customWidth="1"/>
    <col min="9484" max="9484" width="10.5" style="4" bestFit="1" customWidth="1"/>
    <col min="9485" max="9485" width="62.5" style="4" customWidth="1"/>
    <col min="9486" max="9486" width="22.33203125" style="4" customWidth="1"/>
    <col min="9487" max="9487" width="14.5" style="4" bestFit="1" customWidth="1"/>
    <col min="9488" max="9723" width="8.6640625" style="4" customWidth="1"/>
    <col min="9724" max="9724" width="9" style="4" customWidth="1"/>
    <col min="9725" max="9725" width="33.83203125" style="4" customWidth="1"/>
    <col min="9726" max="9726" width="57" style="4" customWidth="1"/>
    <col min="9727" max="9727" width="7.6640625" style="4" bestFit="1" customWidth="1"/>
    <col min="9728" max="9729" width="6.33203125" style="4" bestFit="1" customWidth="1"/>
    <col min="9730" max="9730" width="7.6640625" style="4" bestFit="1" customWidth="1"/>
    <col min="9731" max="9731" width="6.6640625" style="4" bestFit="1" customWidth="1"/>
    <col min="9732" max="9735" width="6.83203125" style="4" bestFit="1" customWidth="1"/>
    <col min="9736" max="9736" width="6" style="4" customWidth="1"/>
    <col min="9737" max="9737" width="6.33203125" style="4" bestFit="1" customWidth="1"/>
    <col min="9738" max="9738" width="4.6640625" style="4" customWidth="1"/>
    <col min="9739" max="9739" width="11.83203125" style="4" customWidth="1"/>
    <col min="9740" max="9740" width="10.5" style="4" bestFit="1" customWidth="1"/>
    <col min="9741" max="9741" width="62.5" style="4" customWidth="1"/>
    <col min="9742" max="9742" width="22.33203125" style="4" customWidth="1"/>
    <col min="9743" max="9743" width="14.5" style="4" bestFit="1" customWidth="1"/>
    <col min="9744" max="9979" width="8.6640625" style="4" customWidth="1"/>
    <col min="9980" max="9980" width="9" style="4" customWidth="1"/>
    <col min="9981" max="9981" width="33.83203125" style="4" customWidth="1"/>
    <col min="9982" max="9982" width="57" style="4" customWidth="1"/>
    <col min="9983" max="9983" width="7.6640625" style="4" bestFit="1" customWidth="1"/>
    <col min="9984" max="9985" width="6.33203125" style="4" bestFit="1" customWidth="1"/>
    <col min="9986" max="9986" width="7.6640625" style="4" bestFit="1" customWidth="1"/>
    <col min="9987" max="9987" width="6.6640625" style="4" bestFit="1" customWidth="1"/>
    <col min="9988" max="9991" width="6.83203125" style="4" bestFit="1" customWidth="1"/>
    <col min="9992" max="9992" width="6" style="4" customWidth="1"/>
    <col min="9993" max="9993" width="6.33203125" style="4" bestFit="1" customWidth="1"/>
    <col min="9994" max="9994" width="4.6640625" style="4" customWidth="1"/>
    <col min="9995" max="9995" width="11.83203125" style="4" customWidth="1"/>
    <col min="9996" max="9996" width="10.5" style="4" bestFit="1" customWidth="1"/>
    <col min="9997" max="9997" width="62.5" style="4" customWidth="1"/>
    <col min="9998" max="9998" width="22.33203125" style="4" customWidth="1"/>
    <col min="9999" max="9999" width="14.5" style="4" bestFit="1" customWidth="1"/>
    <col min="10000" max="10235" width="8.6640625" style="4" customWidth="1"/>
    <col min="10236" max="10236" width="9" style="4" customWidth="1"/>
    <col min="10237" max="10237" width="33.83203125" style="4" customWidth="1"/>
    <col min="10238" max="10238" width="57" style="4" customWidth="1"/>
    <col min="10239" max="10239" width="7.6640625" style="4" bestFit="1" customWidth="1"/>
    <col min="10240" max="10241" width="6.33203125" style="4" bestFit="1" customWidth="1"/>
    <col min="10242" max="10242" width="7.6640625" style="4" bestFit="1" customWidth="1"/>
    <col min="10243" max="10243" width="6.6640625" style="4" bestFit="1" customWidth="1"/>
    <col min="10244" max="10247" width="6.83203125" style="4" bestFit="1" customWidth="1"/>
    <col min="10248" max="10248" width="6" style="4" customWidth="1"/>
    <col min="10249" max="10249" width="6.33203125" style="4" bestFit="1" customWidth="1"/>
    <col min="10250" max="10250" width="4.6640625" style="4" customWidth="1"/>
    <col min="10251" max="10251" width="11.83203125" style="4" customWidth="1"/>
    <col min="10252" max="10252" width="10.5" style="4" bestFit="1" customWidth="1"/>
    <col min="10253" max="10253" width="62.5" style="4" customWidth="1"/>
    <col min="10254" max="10254" width="22.33203125" style="4" customWidth="1"/>
    <col min="10255" max="10255" width="14.5" style="4" bestFit="1" customWidth="1"/>
    <col min="10256" max="10491" width="8.6640625" style="4" customWidth="1"/>
    <col min="10492" max="10492" width="9" style="4" customWidth="1"/>
    <col min="10493" max="10493" width="33.83203125" style="4" customWidth="1"/>
    <col min="10494" max="10494" width="57" style="4" customWidth="1"/>
    <col min="10495" max="10495" width="7.6640625" style="4" bestFit="1" customWidth="1"/>
    <col min="10496" max="10497" width="6.33203125" style="4" bestFit="1" customWidth="1"/>
    <col min="10498" max="10498" width="7.6640625" style="4" bestFit="1" customWidth="1"/>
    <col min="10499" max="10499" width="6.6640625" style="4" bestFit="1" customWidth="1"/>
    <col min="10500" max="10503" width="6.83203125" style="4" bestFit="1" customWidth="1"/>
    <col min="10504" max="10504" width="6" style="4" customWidth="1"/>
    <col min="10505" max="10505" width="6.33203125" style="4" bestFit="1" customWidth="1"/>
    <col min="10506" max="10506" width="4.6640625" style="4" customWidth="1"/>
    <col min="10507" max="10507" width="11.83203125" style="4" customWidth="1"/>
    <col min="10508" max="10508" width="10.5" style="4" bestFit="1" customWidth="1"/>
    <col min="10509" max="10509" width="62.5" style="4" customWidth="1"/>
    <col min="10510" max="10510" width="22.33203125" style="4" customWidth="1"/>
    <col min="10511" max="10511" width="14.5" style="4" bestFit="1" customWidth="1"/>
    <col min="10512" max="10747" width="8.6640625" style="4" customWidth="1"/>
    <col min="10748" max="10748" width="9" style="4" customWidth="1"/>
    <col min="10749" max="10749" width="33.83203125" style="4" customWidth="1"/>
    <col min="10750" max="10750" width="57" style="4" customWidth="1"/>
    <col min="10751" max="10751" width="7.6640625" style="4" bestFit="1" customWidth="1"/>
    <col min="10752" max="10753" width="6.33203125" style="4" bestFit="1" customWidth="1"/>
    <col min="10754" max="10754" width="7.6640625" style="4" bestFit="1" customWidth="1"/>
    <col min="10755" max="10755" width="6.6640625" style="4" bestFit="1" customWidth="1"/>
    <col min="10756" max="10759" width="6.83203125" style="4" bestFit="1" customWidth="1"/>
    <col min="10760" max="10760" width="6" style="4" customWidth="1"/>
    <col min="10761" max="10761" width="6.33203125" style="4" bestFit="1" customWidth="1"/>
    <col min="10762" max="10762" width="4.6640625" style="4" customWidth="1"/>
    <col min="10763" max="10763" width="11.83203125" style="4" customWidth="1"/>
    <col min="10764" max="10764" width="10.5" style="4" bestFit="1" customWidth="1"/>
    <col min="10765" max="10765" width="62.5" style="4" customWidth="1"/>
    <col min="10766" max="10766" width="22.33203125" style="4" customWidth="1"/>
    <col min="10767" max="10767" width="14.5" style="4" bestFit="1" customWidth="1"/>
    <col min="10768" max="11003" width="8.6640625" style="4" customWidth="1"/>
    <col min="11004" max="11004" width="9" style="4" customWidth="1"/>
    <col min="11005" max="11005" width="33.83203125" style="4" customWidth="1"/>
    <col min="11006" max="11006" width="57" style="4" customWidth="1"/>
    <col min="11007" max="11007" width="7.6640625" style="4" bestFit="1" customWidth="1"/>
    <col min="11008" max="11009" width="6.33203125" style="4" bestFit="1" customWidth="1"/>
    <col min="11010" max="11010" width="7.6640625" style="4" bestFit="1" customWidth="1"/>
    <col min="11011" max="11011" width="6.6640625" style="4" bestFit="1" customWidth="1"/>
    <col min="11012" max="11015" width="6.83203125" style="4" bestFit="1" customWidth="1"/>
    <col min="11016" max="11016" width="6" style="4" customWidth="1"/>
    <col min="11017" max="11017" width="6.33203125" style="4" bestFit="1" customWidth="1"/>
    <col min="11018" max="11018" width="4.6640625" style="4" customWidth="1"/>
    <col min="11019" max="11019" width="11.83203125" style="4" customWidth="1"/>
    <col min="11020" max="11020" width="10.5" style="4" bestFit="1" customWidth="1"/>
    <col min="11021" max="11021" width="62.5" style="4" customWidth="1"/>
    <col min="11022" max="11022" width="22.33203125" style="4" customWidth="1"/>
    <col min="11023" max="11023" width="14.5" style="4" bestFit="1" customWidth="1"/>
    <col min="11024" max="11259" width="8.6640625" style="4" customWidth="1"/>
    <col min="11260" max="11260" width="9" style="4" customWidth="1"/>
    <col min="11261" max="11261" width="33.83203125" style="4" customWidth="1"/>
    <col min="11262" max="11262" width="57" style="4" customWidth="1"/>
    <col min="11263" max="11263" width="7.6640625" style="4" bestFit="1" customWidth="1"/>
    <col min="11264" max="11265" width="6.33203125" style="4" bestFit="1" customWidth="1"/>
    <col min="11266" max="11266" width="7.6640625" style="4" bestFit="1" customWidth="1"/>
    <col min="11267" max="11267" width="6.6640625" style="4" bestFit="1" customWidth="1"/>
    <col min="11268" max="11271" width="6.83203125" style="4" bestFit="1" customWidth="1"/>
    <col min="11272" max="11272" width="6" style="4" customWidth="1"/>
    <col min="11273" max="11273" width="6.33203125" style="4" bestFit="1" customWidth="1"/>
    <col min="11274" max="11274" width="4.6640625" style="4" customWidth="1"/>
    <col min="11275" max="11275" width="11.83203125" style="4" customWidth="1"/>
    <col min="11276" max="11276" width="10.5" style="4" bestFit="1" customWidth="1"/>
    <col min="11277" max="11277" width="62.5" style="4" customWidth="1"/>
    <col min="11278" max="11278" width="22.33203125" style="4" customWidth="1"/>
    <col min="11279" max="11279" width="14.5" style="4" bestFit="1" customWidth="1"/>
    <col min="11280" max="11515" width="8.6640625" style="4" customWidth="1"/>
    <col min="11516" max="11516" width="9" style="4" customWidth="1"/>
    <col min="11517" max="11517" width="33.83203125" style="4" customWidth="1"/>
    <col min="11518" max="11518" width="57" style="4" customWidth="1"/>
    <col min="11519" max="11519" width="7.6640625" style="4" bestFit="1" customWidth="1"/>
    <col min="11520" max="11521" width="6.33203125" style="4" bestFit="1" customWidth="1"/>
    <col min="11522" max="11522" width="7.6640625" style="4" bestFit="1" customWidth="1"/>
    <col min="11523" max="11523" width="6.6640625" style="4" bestFit="1" customWidth="1"/>
    <col min="11524" max="11527" width="6.83203125" style="4" bestFit="1" customWidth="1"/>
    <col min="11528" max="11528" width="6" style="4" customWidth="1"/>
    <col min="11529" max="11529" width="6.33203125" style="4" bestFit="1" customWidth="1"/>
    <col min="11530" max="11530" width="4.6640625" style="4" customWidth="1"/>
    <col min="11531" max="11531" width="11.83203125" style="4" customWidth="1"/>
    <col min="11532" max="11532" width="10.5" style="4" bestFit="1" customWidth="1"/>
    <col min="11533" max="11533" width="62.5" style="4" customWidth="1"/>
    <col min="11534" max="11534" width="22.33203125" style="4" customWidth="1"/>
    <col min="11535" max="11535" width="14.5" style="4" bestFit="1" customWidth="1"/>
    <col min="11536" max="11771" width="8.6640625" style="4" customWidth="1"/>
    <col min="11772" max="11772" width="9" style="4" customWidth="1"/>
    <col min="11773" max="11773" width="33.83203125" style="4" customWidth="1"/>
    <col min="11774" max="11774" width="57" style="4" customWidth="1"/>
    <col min="11775" max="11775" width="7.6640625" style="4" bestFit="1" customWidth="1"/>
    <col min="11776" max="11777" width="6.33203125" style="4" bestFit="1" customWidth="1"/>
    <col min="11778" max="11778" width="7.6640625" style="4" bestFit="1" customWidth="1"/>
    <col min="11779" max="11779" width="6.6640625" style="4" bestFit="1" customWidth="1"/>
    <col min="11780" max="11783" width="6.83203125" style="4" bestFit="1" customWidth="1"/>
    <col min="11784" max="11784" width="6" style="4" customWidth="1"/>
    <col min="11785" max="11785" width="6.33203125" style="4" bestFit="1" customWidth="1"/>
    <col min="11786" max="11786" width="4.6640625" style="4" customWidth="1"/>
    <col min="11787" max="11787" width="11.83203125" style="4" customWidth="1"/>
    <col min="11788" max="11788" width="10.5" style="4" bestFit="1" customWidth="1"/>
    <col min="11789" max="11789" width="62.5" style="4" customWidth="1"/>
    <col min="11790" max="11790" width="22.33203125" style="4" customWidth="1"/>
    <col min="11791" max="11791" width="14.5" style="4" bestFit="1" customWidth="1"/>
    <col min="11792" max="12027" width="8.6640625" style="4" customWidth="1"/>
    <col min="12028" max="12028" width="9" style="4" customWidth="1"/>
    <col min="12029" max="12029" width="33.83203125" style="4" customWidth="1"/>
    <col min="12030" max="12030" width="57" style="4" customWidth="1"/>
    <col min="12031" max="12031" width="7.6640625" style="4" bestFit="1" customWidth="1"/>
    <col min="12032" max="12033" width="6.33203125" style="4" bestFit="1" customWidth="1"/>
    <col min="12034" max="12034" width="7.6640625" style="4" bestFit="1" customWidth="1"/>
    <col min="12035" max="12035" width="6.6640625" style="4" bestFit="1" customWidth="1"/>
    <col min="12036" max="12039" width="6.83203125" style="4" bestFit="1" customWidth="1"/>
    <col min="12040" max="12040" width="6" style="4" customWidth="1"/>
    <col min="12041" max="12041" width="6.33203125" style="4" bestFit="1" customWidth="1"/>
    <col min="12042" max="12042" width="4.6640625" style="4" customWidth="1"/>
    <col min="12043" max="12043" width="11.83203125" style="4" customWidth="1"/>
    <col min="12044" max="12044" width="10.5" style="4" bestFit="1" customWidth="1"/>
    <col min="12045" max="12045" width="62.5" style="4" customWidth="1"/>
    <col min="12046" max="12046" width="22.33203125" style="4" customWidth="1"/>
    <col min="12047" max="12047" width="14.5" style="4" bestFit="1" customWidth="1"/>
    <col min="12048" max="12283" width="8.6640625" style="4" customWidth="1"/>
    <col min="12284" max="12284" width="9" style="4" customWidth="1"/>
    <col min="12285" max="12285" width="33.83203125" style="4" customWidth="1"/>
    <col min="12286" max="12286" width="57" style="4" customWidth="1"/>
    <col min="12287" max="12287" width="7.6640625" style="4" bestFit="1" customWidth="1"/>
    <col min="12288" max="12289" width="6.33203125" style="4" bestFit="1" customWidth="1"/>
    <col min="12290" max="12290" width="7.6640625" style="4" bestFit="1" customWidth="1"/>
    <col min="12291" max="12291" width="6.6640625" style="4" bestFit="1" customWidth="1"/>
    <col min="12292" max="12295" width="6.83203125" style="4" bestFit="1" customWidth="1"/>
    <col min="12296" max="12296" width="6" style="4" customWidth="1"/>
    <col min="12297" max="12297" width="6.33203125" style="4" bestFit="1" customWidth="1"/>
    <col min="12298" max="12298" width="4.6640625" style="4" customWidth="1"/>
    <col min="12299" max="12299" width="11.83203125" style="4" customWidth="1"/>
    <col min="12300" max="12300" width="10.5" style="4" bestFit="1" customWidth="1"/>
    <col min="12301" max="12301" width="62.5" style="4" customWidth="1"/>
    <col min="12302" max="12302" width="22.33203125" style="4" customWidth="1"/>
    <col min="12303" max="12303" width="14.5" style="4" bestFit="1" customWidth="1"/>
    <col min="12304" max="12539" width="8.6640625" style="4" customWidth="1"/>
    <col min="12540" max="12540" width="9" style="4" customWidth="1"/>
    <col min="12541" max="12541" width="33.83203125" style="4" customWidth="1"/>
    <col min="12542" max="12542" width="57" style="4" customWidth="1"/>
    <col min="12543" max="12543" width="7.6640625" style="4" bestFit="1" customWidth="1"/>
    <col min="12544" max="12545" width="6.33203125" style="4" bestFit="1" customWidth="1"/>
    <col min="12546" max="12546" width="7.6640625" style="4" bestFit="1" customWidth="1"/>
    <col min="12547" max="12547" width="6.6640625" style="4" bestFit="1" customWidth="1"/>
    <col min="12548" max="12551" width="6.83203125" style="4" bestFit="1" customWidth="1"/>
    <col min="12552" max="12552" width="6" style="4" customWidth="1"/>
    <col min="12553" max="12553" width="6.33203125" style="4" bestFit="1" customWidth="1"/>
    <col min="12554" max="12554" width="4.6640625" style="4" customWidth="1"/>
    <col min="12555" max="12555" width="11.83203125" style="4" customWidth="1"/>
    <col min="12556" max="12556" width="10.5" style="4" bestFit="1" customWidth="1"/>
    <col min="12557" max="12557" width="62.5" style="4" customWidth="1"/>
    <col min="12558" max="12558" width="22.33203125" style="4" customWidth="1"/>
    <col min="12559" max="12559" width="14.5" style="4" bestFit="1" customWidth="1"/>
    <col min="12560" max="12795" width="8.6640625" style="4" customWidth="1"/>
    <col min="12796" max="12796" width="9" style="4" customWidth="1"/>
    <col min="12797" max="12797" width="33.83203125" style="4" customWidth="1"/>
    <col min="12798" max="12798" width="57" style="4" customWidth="1"/>
    <col min="12799" max="12799" width="7.6640625" style="4" bestFit="1" customWidth="1"/>
    <col min="12800" max="12801" width="6.33203125" style="4" bestFit="1" customWidth="1"/>
    <col min="12802" max="12802" width="7.6640625" style="4" bestFit="1" customWidth="1"/>
    <col min="12803" max="12803" width="6.6640625" style="4" bestFit="1" customWidth="1"/>
    <col min="12804" max="12807" width="6.83203125" style="4" bestFit="1" customWidth="1"/>
    <col min="12808" max="12808" width="6" style="4" customWidth="1"/>
    <col min="12809" max="12809" width="6.33203125" style="4" bestFit="1" customWidth="1"/>
    <col min="12810" max="12810" width="4.6640625" style="4" customWidth="1"/>
    <col min="12811" max="12811" width="11.83203125" style="4" customWidth="1"/>
    <col min="12812" max="12812" width="10.5" style="4" bestFit="1" customWidth="1"/>
    <col min="12813" max="12813" width="62.5" style="4" customWidth="1"/>
    <col min="12814" max="12814" width="22.33203125" style="4" customWidth="1"/>
    <col min="12815" max="12815" width="14.5" style="4" bestFit="1" customWidth="1"/>
    <col min="12816" max="13051" width="8.6640625" style="4" customWidth="1"/>
    <col min="13052" max="13052" width="9" style="4" customWidth="1"/>
    <col min="13053" max="13053" width="33.83203125" style="4" customWidth="1"/>
    <col min="13054" max="13054" width="57" style="4" customWidth="1"/>
    <col min="13055" max="13055" width="7.6640625" style="4" bestFit="1" customWidth="1"/>
    <col min="13056" max="13057" width="6.33203125" style="4" bestFit="1" customWidth="1"/>
    <col min="13058" max="13058" width="7.6640625" style="4" bestFit="1" customWidth="1"/>
    <col min="13059" max="13059" width="6.6640625" style="4" bestFit="1" customWidth="1"/>
    <col min="13060" max="13063" width="6.83203125" style="4" bestFit="1" customWidth="1"/>
    <col min="13064" max="13064" width="6" style="4" customWidth="1"/>
    <col min="13065" max="13065" width="6.33203125" style="4" bestFit="1" customWidth="1"/>
    <col min="13066" max="13066" width="4.6640625" style="4" customWidth="1"/>
    <col min="13067" max="13067" width="11.83203125" style="4" customWidth="1"/>
    <col min="13068" max="13068" width="10.5" style="4" bestFit="1" customWidth="1"/>
    <col min="13069" max="13069" width="62.5" style="4" customWidth="1"/>
    <col min="13070" max="13070" width="22.33203125" style="4" customWidth="1"/>
    <col min="13071" max="13071" width="14.5" style="4" bestFit="1" customWidth="1"/>
    <col min="13072" max="13307" width="8.6640625" style="4" customWidth="1"/>
    <col min="13308" max="13308" width="9" style="4" customWidth="1"/>
    <col min="13309" max="13309" width="33.83203125" style="4" customWidth="1"/>
    <col min="13310" max="13310" width="57" style="4" customWidth="1"/>
    <col min="13311" max="13311" width="7.6640625" style="4" bestFit="1" customWidth="1"/>
    <col min="13312" max="13313" width="6.33203125" style="4" bestFit="1" customWidth="1"/>
    <col min="13314" max="13314" width="7.6640625" style="4" bestFit="1" customWidth="1"/>
    <col min="13315" max="13315" width="6.6640625" style="4" bestFit="1" customWidth="1"/>
    <col min="13316" max="13319" width="6.83203125" style="4" bestFit="1" customWidth="1"/>
    <col min="13320" max="13320" width="6" style="4" customWidth="1"/>
    <col min="13321" max="13321" width="6.33203125" style="4" bestFit="1" customWidth="1"/>
    <col min="13322" max="13322" width="4.6640625" style="4" customWidth="1"/>
    <col min="13323" max="13323" width="11.83203125" style="4" customWidth="1"/>
    <col min="13324" max="13324" width="10.5" style="4" bestFit="1" customWidth="1"/>
    <col min="13325" max="13325" width="62.5" style="4" customWidth="1"/>
    <col min="13326" max="13326" width="22.33203125" style="4" customWidth="1"/>
    <col min="13327" max="13327" width="14.5" style="4" bestFit="1" customWidth="1"/>
    <col min="13328" max="13563" width="8.6640625" style="4" customWidth="1"/>
    <col min="13564" max="13564" width="9" style="4" customWidth="1"/>
    <col min="13565" max="13565" width="33.83203125" style="4" customWidth="1"/>
    <col min="13566" max="13566" width="57" style="4" customWidth="1"/>
    <col min="13567" max="13567" width="7.6640625" style="4" bestFit="1" customWidth="1"/>
    <col min="13568" max="13569" width="6.33203125" style="4" bestFit="1" customWidth="1"/>
    <col min="13570" max="13570" width="7.6640625" style="4" bestFit="1" customWidth="1"/>
    <col min="13571" max="13571" width="6.6640625" style="4" bestFit="1" customWidth="1"/>
    <col min="13572" max="13575" width="6.83203125" style="4" bestFit="1" customWidth="1"/>
    <col min="13576" max="13576" width="6" style="4" customWidth="1"/>
    <col min="13577" max="13577" width="6.33203125" style="4" bestFit="1" customWidth="1"/>
    <col min="13578" max="13578" width="4.6640625" style="4" customWidth="1"/>
    <col min="13579" max="13579" width="11.83203125" style="4" customWidth="1"/>
    <col min="13580" max="13580" width="10.5" style="4" bestFit="1" customWidth="1"/>
    <col min="13581" max="13581" width="62.5" style="4" customWidth="1"/>
    <col min="13582" max="13582" width="22.33203125" style="4" customWidth="1"/>
    <col min="13583" max="13583" width="14.5" style="4" bestFit="1" customWidth="1"/>
    <col min="13584" max="13819" width="8.6640625" style="4" customWidth="1"/>
    <col min="13820" max="13820" width="9" style="4" customWidth="1"/>
    <col min="13821" max="13821" width="33.83203125" style="4" customWidth="1"/>
    <col min="13822" max="13822" width="57" style="4" customWidth="1"/>
    <col min="13823" max="13823" width="7.6640625" style="4" bestFit="1" customWidth="1"/>
    <col min="13824" max="13825" width="6.33203125" style="4" bestFit="1" customWidth="1"/>
    <col min="13826" max="13826" width="7.6640625" style="4" bestFit="1" customWidth="1"/>
    <col min="13827" max="13827" width="6.6640625" style="4" bestFit="1" customWidth="1"/>
    <col min="13828" max="13831" width="6.83203125" style="4" bestFit="1" customWidth="1"/>
    <col min="13832" max="13832" width="6" style="4" customWidth="1"/>
    <col min="13833" max="13833" width="6.33203125" style="4" bestFit="1" customWidth="1"/>
    <col min="13834" max="13834" width="4.6640625" style="4" customWidth="1"/>
    <col min="13835" max="13835" width="11.83203125" style="4" customWidth="1"/>
    <col min="13836" max="13836" width="10.5" style="4" bestFit="1" customWidth="1"/>
    <col min="13837" max="13837" width="62.5" style="4" customWidth="1"/>
    <col min="13838" max="13838" width="22.33203125" style="4" customWidth="1"/>
    <col min="13839" max="13839" width="14.5" style="4" bestFit="1" customWidth="1"/>
    <col min="13840" max="14075" width="8.6640625" style="4" customWidth="1"/>
    <col min="14076" max="14076" width="9" style="4" customWidth="1"/>
    <col min="14077" max="14077" width="33.83203125" style="4" customWidth="1"/>
    <col min="14078" max="14078" width="57" style="4" customWidth="1"/>
    <col min="14079" max="14079" width="7.6640625" style="4" bestFit="1" customWidth="1"/>
    <col min="14080" max="14081" width="6.33203125" style="4" bestFit="1" customWidth="1"/>
    <col min="14082" max="14082" width="7.6640625" style="4" bestFit="1" customWidth="1"/>
    <col min="14083" max="14083" width="6.6640625" style="4" bestFit="1" customWidth="1"/>
    <col min="14084" max="14087" width="6.83203125" style="4" bestFit="1" customWidth="1"/>
    <col min="14088" max="14088" width="6" style="4" customWidth="1"/>
    <col min="14089" max="14089" width="6.33203125" style="4" bestFit="1" customWidth="1"/>
    <col min="14090" max="14090" width="4.6640625" style="4" customWidth="1"/>
    <col min="14091" max="14091" width="11.83203125" style="4" customWidth="1"/>
    <col min="14092" max="14092" width="10.5" style="4" bestFit="1" customWidth="1"/>
    <col min="14093" max="14093" width="62.5" style="4" customWidth="1"/>
    <col min="14094" max="14094" width="22.33203125" style="4" customWidth="1"/>
    <col min="14095" max="14095" width="14.5" style="4" bestFit="1" customWidth="1"/>
    <col min="14096" max="14331" width="8.6640625" style="4" customWidth="1"/>
    <col min="14332" max="14332" width="9" style="4" customWidth="1"/>
    <col min="14333" max="14333" width="33.83203125" style="4" customWidth="1"/>
    <col min="14334" max="14334" width="57" style="4" customWidth="1"/>
    <col min="14335" max="14335" width="7.6640625" style="4" bestFit="1" customWidth="1"/>
    <col min="14336" max="14337" width="6.33203125" style="4" bestFit="1" customWidth="1"/>
    <col min="14338" max="14338" width="7.6640625" style="4" bestFit="1" customWidth="1"/>
    <col min="14339" max="14339" width="6.6640625" style="4" bestFit="1" customWidth="1"/>
    <col min="14340" max="14343" width="6.83203125" style="4" bestFit="1" customWidth="1"/>
    <col min="14344" max="14344" width="6" style="4" customWidth="1"/>
    <col min="14345" max="14345" width="6.33203125" style="4" bestFit="1" customWidth="1"/>
    <col min="14346" max="14346" width="4.6640625" style="4" customWidth="1"/>
    <col min="14347" max="14347" width="11.83203125" style="4" customWidth="1"/>
    <col min="14348" max="14348" width="10.5" style="4" bestFit="1" customWidth="1"/>
    <col min="14349" max="14349" width="62.5" style="4" customWidth="1"/>
    <col min="14350" max="14350" width="22.33203125" style="4" customWidth="1"/>
    <col min="14351" max="14351" width="14.5" style="4" bestFit="1" customWidth="1"/>
    <col min="14352" max="14587" width="8.6640625" style="4" customWidth="1"/>
    <col min="14588" max="14588" width="9" style="4" customWidth="1"/>
    <col min="14589" max="14589" width="33.83203125" style="4" customWidth="1"/>
    <col min="14590" max="14590" width="57" style="4" customWidth="1"/>
    <col min="14591" max="14591" width="7.6640625" style="4" bestFit="1" customWidth="1"/>
    <col min="14592" max="14593" width="6.33203125" style="4" bestFit="1" customWidth="1"/>
    <col min="14594" max="14594" width="7.6640625" style="4" bestFit="1" customWidth="1"/>
    <col min="14595" max="14595" width="6.6640625" style="4" bestFit="1" customWidth="1"/>
    <col min="14596" max="14599" width="6.83203125" style="4" bestFit="1" customWidth="1"/>
    <col min="14600" max="14600" width="6" style="4" customWidth="1"/>
    <col min="14601" max="14601" width="6.33203125" style="4" bestFit="1" customWidth="1"/>
    <col min="14602" max="14602" width="4.6640625" style="4" customWidth="1"/>
    <col min="14603" max="14603" width="11.83203125" style="4" customWidth="1"/>
    <col min="14604" max="14604" width="10.5" style="4" bestFit="1" customWidth="1"/>
    <col min="14605" max="14605" width="62.5" style="4" customWidth="1"/>
    <col min="14606" max="14606" width="22.33203125" style="4" customWidth="1"/>
    <col min="14607" max="14607" width="14.5" style="4" bestFit="1" customWidth="1"/>
    <col min="14608" max="14843" width="8.6640625" style="4" customWidth="1"/>
    <col min="14844" max="14844" width="9" style="4" customWidth="1"/>
    <col min="14845" max="14845" width="33.83203125" style="4" customWidth="1"/>
    <col min="14846" max="14846" width="57" style="4" customWidth="1"/>
    <col min="14847" max="14847" width="7.6640625" style="4" bestFit="1" customWidth="1"/>
    <col min="14848" max="14849" width="6.33203125" style="4" bestFit="1" customWidth="1"/>
    <col min="14850" max="14850" width="7.6640625" style="4" bestFit="1" customWidth="1"/>
    <col min="14851" max="14851" width="6.6640625" style="4" bestFit="1" customWidth="1"/>
    <col min="14852" max="14855" width="6.83203125" style="4" bestFit="1" customWidth="1"/>
    <col min="14856" max="14856" width="6" style="4" customWidth="1"/>
    <col min="14857" max="14857" width="6.33203125" style="4" bestFit="1" customWidth="1"/>
    <col min="14858" max="14858" width="4.6640625" style="4" customWidth="1"/>
    <col min="14859" max="14859" width="11.83203125" style="4" customWidth="1"/>
    <col min="14860" max="14860" width="10.5" style="4" bestFit="1" customWidth="1"/>
    <col min="14861" max="14861" width="62.5" style="4" customWidth="1"/>
    <col min="14862" max="14862" width="22.33203125" style="4" customWidth="1"/>
    <col min="14863" max="14863" width="14.5" style="4" bestFit="1" customWidth="1"/>
    <col min="14864" max="15099" width="8.6640625" style="4" customWidth="1"/>
    <col min="15100" max="15100" width="9" style="4" customWidth="1"/>
    <col min="15101" max="15101" width="33.83203125" style="4" customWidth="1"/>
    <col min="15102" max="15102" width="57" style="4" customWidth="1"/>
    <col min="15103" max="15103" width="7.6640625" style="4" bestFit="1" customWidth="1"/>
    <col min="15104" max="15105" width="6.33203125" style="4" bestFit="1" customWidth="1"/>
    <col min="15106" max="15106" width="7.6640625" style="4" bestFit="1" customWidth="1"/>
    <col min="15107" max="15107" width="6.6640625" style="4" bestFit="1" customWidth="1"/>
    <col min="15108" max="15111" width="6.83203125" style="4" bestFit="1" customWidth="1"/>
    <col min="15112" max="15112" width="6" style="4" customWidth="1"/>
    <col min="15113" max="15113" width="6.33203125" style="4" bestFit="1" customWidth="1"/>
    <col min="15114" max="15114" width="4.6640625" style="4" customWidth="1"/>
    <col min="15115" max="15115" width="11.83203125" style="4" customWidth="1"/>
    <col min="15116" max="15116" width="10.5" style="4" bestFit="1" customWidth="1"/>
    <col min="15117" max="15117" width="62.5" style="4" customWidth="1"/>
    <col min="15118" max="15118" width="22.33203125" style="4" customWidth="1"/>
    <col min="15119" max="15119" width="14.5" style="4" bestFit="1" customWidth="1"/>
    <col min="15120" max="15355" width="8.6640625" style="4" customWidth="1"/>
    <col min="15356" max="15356" width="9" style="4" customWidth="1"/>
    <col min="15357" max="15357" width="33.83203125" style="4" customWidth="1"/>
    <col min="15358" max="15358" width="57" style="4" customWidth="1"/>
    <col min="15359" max="15359" width="7.6640625" style="4" bestFit="1" customWidth="1"/>
    <col min="15360" max="15361" width="6.33203125" style="4" bestFit="1" customWidth="1"/>
    <col min="15362" max="15362" width="7.6640625" style="4" bestFit="1" customWidth="1"/>
    <col min="15363" max="15363" width="6.6640625" style="4" bestFit="1" customWidth="1"/>
    <col min="15364" max="15367" width="6.83203125" style="4" bestFit="1" customWidth="1"/>
    <col min="15368" max="15368" width="6" style="4" customWidth="1"/>
    <col min="15369" max="15369" width="6.33203125" style="4" bestFit="1" customWidth="1"/>
    <col min="15370" max="15370" width="4.6640625" style="4" customWidth="1"/>
    <col min="15371" max="15371" width="11.83203125" style="4" customWidth="1"/>
    <col min="15372" max="15372" width="10.5" style="4" bestFit="1" customWidth="1"/>
    <col min="15373" max="15373" width="62.5" style="4" customWidth="1"/>
    <col min="15374" max="15374" width="22.33203125" style="4" customWidth="1"/>
    <col min="15375" max="15375" width="14.5" style="4" bestFit="1" customWidth="1"/>
    <col min="15376" max="15611" width="8.6640625" style="4" customWidth="1"/>
    <col min="15612" max="15612" width="9" style="4" customWidth="1"/>
    <col min="15613" max="15613" width="33.83203125" style="4" customWidth="1"/>
    <col min="15614" max="15614" width="57" style="4" customWidth="1"/>
    <col min="15615" max="15615" width="7.6640625" style="4" bestFit="1" customWidth="1"/>
    <col min="15616" max="15617" width="6.33203125" style="4" bestFit="1" customWidth="1"/>
    <col min="15618" max="15618" width="7.6640625" style="4" bestFit="1" customWidth="1"/>
    <col min="15619" max="15619" width="6.6640625" style="4" bestFit="1" customWidth="1"/>
    <col min="15620" max="15623" width="6.83203125" style="4" bestFit="1" customWidth="1"/>
    <col min="15624" max="15624" width="6" style="4" customWidth="1"/>
    <col min="15625" max="15625" width="6.33203125" style="4" bestFit="1" customWidth="1"/>
    <col min="15626" max="15626" width="4.6640625" style="4" customWidth="1"/>
    <col min="15627" max="15627" width="11.83203125" style="4" customWidth="1"/>
    <col min="15628" max="15628" width="10.5" style="4" bestFit="1" customWidth="1"/>
    <col min="15629" max="15629" width="62.5" style="4" customWidth="1"/>
    <col min="15630" max="15630" width="22.33203125" style="4" customWidth="1"/>
    <col min="15631" max="15631" width="14.5" style="4" bestFit="1" customWidth="1"/>
    <col min="15632" max="15867" width="8.6640625" style="4" customWidth="1"/>
    <col min="15868" max="15868" width="9" style="4" customWidth="1"/>
    <col min="15869" max="15869" width="33.83203125" style="4" customWidth="1"/>
    <col min="15870" max="15870" width="57" style="4" customWidth="1"/>
    <col min="15871" max="15871" width="7.6640625" style="4" bestFit="1" customWidth="1"/>
    <col min="15872" max="15873" width="6.33203125" style="4" bestFit="1" customWidth="1"/>
    <col min="15874" max="15874" width="7.6640625" style="4" bestFit="1" customWidth="1"/>
    <col min="15875" max="15875" width="6.6640625" style="4" bestFit="1" customWidth="1"/>
    <col min="15876" max="15879" width="6.83203125" style="4" bestFit="1" customWidth="1"/>
    <col min="15880" max="15880" width="6" style="4" customWidth="1"/>
    <col min="15881" max="15881" width="6.33203125" style="4" bestFit="1" customWidth="1"/>
    <col min="15882" max="15882" width="4.6640625" style="4" customWidth="1"/>
    <col min="15883" max="15883" width="11.83203125" style="4" customWidth="1"/>
    <col min="15884" max="15884" width="10.5" style="4" bestFit="1" customWidth="1"/>
    <col min="15885" max="15885" width="62.5" style="4" customWidth="1"/>
    <col min="15886" max="15886" width="22.33203125" style="4" customWidth="1"/>
    <col min="15887" max="15887" width="14.5" style="4" bestFit="1" customWidth="1"/>
    <col min="15888" max="16123" width="8.6640625" style="4" customWidth="1"/>
    <col min="16124" max="16124" width="9" style="4" customWidth="1"/>
    <col min="16125" max="16125" width="33.83203125" style="4" customWidth="1"/>
    <col min="16126" max="16126" width="57" style="4" customWidth="1"/>
    <col min="16127" max="16127" width="7.6640625" style="4" bestFit="1" customWidth="1"/>
    <col min="16128" max="16129" width="6.33203125" style="4" bestFit="1" customWidth="1"/>
    <col min="16130" max="16130" width="7.6640625" style="4" bestFit="1" customWidth="1"/>
    <col min="16131" max="16131" width="6.6640625" style="4" bestFit="1" customWidth="1"/>
    <col min="16132" max="16135" width="6.83203125" style="4" bestFit="1" customWidth="1"/>
    <col min="16136" max="16136" width="6" style="4" customWidth="1"/>
    <col min="16137" max="16137" width="6.33203125" style="4" bestFit="1" customWidth="1"/>
    <col min="16138" max="16138" width="4.6640625" style="4" customWidth="1"/>
    <col min="16139" max="16139" width="11.83203125" style="4" customWidth="1"/>
    <col min="16140" max="16140" width="10.5" style="4" bestFit="1" customWidth="1"/>
    <col min="16141" max="16141" width="62.5" style="4" customWidth="1"/>
    <col min="16142" max="16142" width="22.33203125" style="4" customWidth="1"/>
    <col min="16143" max="16143" width="14.5" style="4" bestFit="1" customWidth="1"/>
    <col min="16144" max="16384" width="8.6640625" style="4" customWidth="1"/>
  </cols>
  <sheetData>
    <row r="1" spans="1:15" x14ac:dyDescent="0.15">
      <c r="A1" s="15"/>
      <c r="B1" s="15"/>
      <c r="C1" s="15"/>
      <c r="D1" s="29"/>
      <c r="E1" s="36"/>
      <c r="F1" s="15"/>
      <c r="G1" s="15"/>
      <c r="H1" s="15"/>
      <c r="I1" s="15"/>
      <c r="J1" s="15"/>
      <c r="K1" s="15"/>
      <c r="L1" s="15"/>
      <c r="M1" s="15"/>
    </row>
    <row r="2" spans="1:15" ht="18" x14ac:dyDescent="0.15">
      <c r="A2" s="15"/>
      <c r="B2" s="15"/>
      <c r="C2" s="22"/>
      <c r="D2" s="30" t="s">
        <v>17</v>
      </c>
      <c r="E2" s="37"/>
      <c r="F2" s="22"/>
      <c r="G2" s="22"/>
      <c r="H2" s="22"/>
      <c r="I2" s="22"/>
      <c r="J2" s="15"/>
      <c r="K2" s="15"/>
      <c r="L2" s="15"/>
      <c r="M2" s="15"/>
    </row>
    <row r="3" spans="1:15" ht="18" x14ac:dyDescent="0.15">
      <c r="A3" s="15"/>
      <c r="B3" s="15"/>
      <c r="C3" s="22"/>
      <c r="D3" s="30"/>
      <c r="E3" s="37"/>
      <c r="F3" s="22"/>
      <c r="G3" s="22"/>
      <c r="H3" s="22"/>
      <c r="I3" s="22"/>
      <c r="J3" s="15"/>
      <c r="K3" s="15"/>
      <c r="L3" s="15"/>
      <c r="M3" s="15"/>
    </row>
    <row r="4" spans="1:15" s="5" customFormat="1" ht="18" x14ac:dyDescent="0.15">
      <c r="A4" s="10"/>
      <c r="B4" s="10"/>
      <c r="C4" s="10"/>
      <c r="D4" s="31"/>
      <c r="E4" s="38"/>
      <c r="F4" s="15"/>
      <c r="G4" s="23"/>
      <c r="H4" s="24" t="s">
        <v>27</v>
      </c>
      <c r="I4" s="24"/>
      <c r="J4" s="16"/>
      <c r="K4" s="17"/>
      <c r="L4" s="17"/>
      <c r="M4" s="18"/>
      <c r="N4" s="4"/>
    </row>
    <row r="5" spans="1:15" s="5" customFormat="1" x14ac:dyDescent="0.15">
      <c r="A5" s="60" t="s">
        <v>12</v>
      </c>
      <c r="B5" s="60"/>
      <c r="C5" s="21" t="s">
        <v>4</v>
      </c>
      <c r="D5" s="32"/>
      <c r="E5" s="39"/>
      <c r="F5" s="15"/>
      <c r="G5" s="16"/>
      <c r="H5" s="16"/>
      <c r="J5" s="16"/>
      <c r="K5" s="17"/>
      <c r="L5" s="17"/>
      <c r="M5" s="18"/>
      <c r="N5" s="4"/>
    </row>
    <row r="6" spans="1:15" s="5" customFormat="1" x14ac:dyDescent="0.15">
      <c r="A6" s="60" t="s">
        <v>13</v>
      </c>
      <c r="B6" s="60"/>
      <c r="C6" s="21" t="s">
        <v>4</v>
      </c>
      <c r="D6" s="32"/>
      <c r="E6" s="39"/>
      <c r="F6" s="15"/>
      <c r="G6" s="16"/>
      <c r="H6" s="16"/>
      <c r="I6" s="16"/>
      <c r="J6" s="16"/>
      <c r="K6" s="17"/>
      <c r="L6" s="17"/>
      <c r="M6" s="18"/>
      <c r="N6" s="4"/>
    </row>
    <row r="7" spans="1:15" s="5" customFormat="1" x14ac:dyDescent="0.15">
      <c r="A7" s="60" t="s">
        <v>14</v>
      </c>
      <c r="B7" s="60"/>
      <c r="C7" s="21">
        <v>204663</v>
      </c>
      <c r="D7" s="32"/>
      <c r="E7" s="39"/>
      <c r="F7" s="15"/>
      <c r="G7" s="16"/>
      <c r="H7" s="16"/>
      <c r="I7" s="16"/>
      <c r="J7" s="16"/>
      <c r="K7" s="17"/>
      <c r="L7" s="17"/>
      <c r="M7" s="18"/>
      <c r="N7" s="4"/>
    </row>
    <row r="8" spans="1:15" s="5" customFormat="1" x14ac:dyDescent="0.15">
      <c r="A8" s="60" t="s">
        <v>15</v>
      </c>
      <c r="B8" s="60"/>
      <c r="C8" s="21">
        <v>41611</v>
      </c>
      <c r="D8" s="32"/>
      <c r="E8" s="39"/>
      <c r="F8" s="14"/>
      <c r="G8" s="14"/>
      <c r="H8" s="14"/>
      <c r="I8" s="14"/>
      <c r="J8" s="17"/>
      <c r="K8" s="17"/>
      <c r="L8" s="17"/>
      <c r="M8" s="19"/>
      <c r="N8" s="4"/>
    </row>
    <row r="9" spans="1:15" s="5" customFormat="1" x14ac:dyDescent="0.15">
      <c r="A9" s="60" t="s">
        <v>16</v>
      </c>
      <c r="B9" s="60"/>
      <c r="C9" s="21">
        <v>25</v>
      </c>
      <c r="D9" s="32"/>
      <c r="E9" s="39"/>
      <c r="F9" s="14"/>
      <c r="G9" s="14"/>
      <c r="H9" s="14"/>
      <c r="I9" s="14"/>
      <c r="J9" s="17"/>
      <c r="K9" s="17"/>
      <c r="L9" s="17"/>
      <c r="M9" s="19"/>
      <c r="N9" s="4"/>
    </row>
    <row r="10" spans="1:15" x14ac:dyDescent="0.15">
      <c r="A10" s="20"/>
      <c r="B10" s="20"/>
      <c r="C10" s="11"/>
      <c r="D10" s="57"/>
      <c r="E10" s="40"/>
      <c r="F10" s="11"/>
      <c r="G10" s="11"/>
      <c r="H10" s="11"/>
      <c r="I10" s="11"/>
      <c r="J10" s="12"/>
      <c r="K10" s="12"/>
      <c r="L10" s="12"/>
      <c r="M10" s="13"/>
    </row>
    <row r="11" spans="1:15" s="7" customFormat="1" ht="59" customHeight="1" x14ac:dyDescent="0.15">
      <c r="A11" s="59" t="s">
        <v>19</v>
      </c>
      <c r="B11" s="59" t="s">
        <v>11</v>
      </c>
      <c r="C11" s="59" t="s">
        <v>0</v>
      </c>
      <c r="D11" s="61" t="s">
        <v>37</v>
      </c>
      <c r="E11" s="62" t="s">
        <v>7</v>
      </c>
      <c r="F11" s="62"/>
      <c r="G11" s="62"/>
      <c r="H11" s="62"/>
      <c r="I11" s="63" t="s">
        <v>8</v>
      </c>
      <c r="J11" s="64" t="s">
        <v>10</v>
      </c>
      <c r="K11" s="64"/>
      <c r="L11" s="64"/>
      <c r="M11" s="43" t="s">
        <v>18</v>
      </c>
      <c r="N11" s="4"/>
      <c r="O11" s="6"/>
    </row>
    <row r="12" spans="1:15" ht="36" customHeight="1" x14ac:dyDescent="0.15">
      <c r="A12" s="59"/>
      <c r="B12" s="59"/>
      <c r="C12" s="59"/>
      <c r="D12" s="61"/>
      <c r="E12" s="44" t="s">
        <v>35</v>
      </c>
      <c r="F12" s="45" t="s">
        <v>1</v>
      </c>
      <c r="G12" s="45" t="s">
        <v>2</v>
      </c>
      <c r="H12" s="45" t="s">
        <v>3</v>
      </c>
      <c r="I12" s="63"/>
      <c r="J12" s="46" t="s">
        <v>5</v>
      </c>
      <c r="K12" s="47" t="s">
        <v>6</v>
      </c>
      <c r="L12" s="47" t="s">
        <v>9</v>
      </c>
      <c r="M12" s="48"/>
    </row>
    <row r="13" spans="1:15" s="9" customFormat="1" ht="27" customHeight="1" x14ac:dyDescent="0.2">
      <c r="A13" s="49">
        <v>1</v>
      </c>
      <c r="B13" s="25" t="s">
        <v>20</v>
      </c>
      <c r="C13" s="27" t="s">
        <v>30</v>
      </c>
      <c r="D13" s="33">
        <v>8856</v>
      </c>
      <c r="E13" s="50">
        <v>1125</v>
      </c>
      <c r="F13" s="28">
        <v>1225</v>
      </c>
      <c r="G13" s="28"/>
      <c r="H13" s="28"/>
      <c r="I13" s="28">
        <f>SUM(E13:H13)</f>
        <v>2350</v>
      </c>
      <c r="J13" s="58">
        <f>(E13+F13)/D13</f>
        <v>0.26535682023486901</v>
      </c>
      <c r="K13" s="58">
        <f>(G13+H13)/D13</f>
        <v>0</v>
      </c>
      <c r="L13" s="58">
        <f>I13/D13</f>
        <v>0.26535682023486901</v>
      </c>
      <c r="M13" s="51" t="s">
        <v>47</v>
      </c>
    </row>
    <row r="14" spans="1:15" s="9" customFormat="1" ht="42" customHeight="1" x14ac:dyDescent="0.2">
      <c r="A14" s="49">
        <v>2</v>
      </c>
      <c r="B14" s="25" t="s">
        <v>20</v>
      </c>
      <c r="C14" s="27" t="s">
        <v>26</v>
      </c>
      <c r="D14" s="33">
        <v>8856</v>
      </c>
      <c r="E14" s="50">
        <v>233</v>
      </c>
      <c r="F14" s="28">
        <v>206</v>
      </c>
      <c r="G14" s="28"/>
      <c r="H14" s="28"/>
      <c r="I14" s="28">
        <f t="shared" ref="I14:I31" si="0">SUM(E14:H14)</f>
        <v>439</v>
      </c>
      <c r="J14" s="58">
        <f t="shared" ref="J14:J30" si="1">(E14+F14)/D14</f>
        <v>4.9570912375790421E-2</v>
      </c>
      <c r="K14" s="58">
        <f t="shared" ref="K14:K29" si="2">(G14+H14)/D14</f>
        <v>0</v>
      </c>
      <c r="L14" s="58">
        <f t="shared" ref="L14:L30" si="3">I14/D14</f>
        <v>4.9570912375790421E-2</v>
      </c>
      <c r="M14" s="52" t="s">
        <v>51</v>
      </c>
    </row>
    <row r="15" spans="1:15" s="9" customFormat="1" ht="50" customHeight="1" x14ac:dyDescent="0.2">
      <c r="A15" s="49">
        <v>3</v>
      </c>
      <c r="B15" s="25" t="s">
        <v>20</v>
      </c>
      <c r="C15" s="27" t="s">
        <v>31</v>
      </c>
      <c r="D15" s="33">
        <v>8856</v>
      </c>
      <c r="E15" s="53">
        <v>715</v>
      </c>
      <c r="F15" s="28">
        <v>633</v>
      </c>
      <c r="G15" s="28"/>
      <c r="H15" s="28"/>
      <c r="I15" s="28">
        <f t="shared" si="0"/>
        <v>1348</v>
      </c>
      <c r="J15" s="58">
        <f t="shared" si="1"/>
        <v>0.15221318879855464</v>
      </c>
      <c r="K15" s="58">
        <f t="shared" si="2"/>
        <v>0</v>
      </c>
      <c r="L15" s="58">
        <f t="shared" si="3"/>
        <v>0.15221318879855464</v>
      </c>
      <c r="M15" s="54" t="s">
        <v>52</v>
      </c>
    </row>
    <row r="16" spans="1:15" s="9" customFormat="1" ht="30" x14ac:dyDescent="0.2">
      <c r="A16" s="49">
        <v>4</v>
      </c>
      <c r="B16" s="25" t="s">
        <v>20</v>
      </c>
      <c r="C16" s="55" t="s">
        <v>39</v>
      </c>
      <c r="D16" s="33">
        <v>1133</v>
      </c>
      <c r="E16" s="50">
        <v>239</v>
      </c>
      <c r="F16" s="28">
        <v>312</v>
      </c>
      <c r="G16" s="28"/>
      <c r="H16" s="28"/>
      <c r="I16" s="28">
        <f t="shared" si="0"/>
        <v>551</v>
      </c>
      <c r="J16" s="58">
        <f>D16/F16</f>
        <v>3.6314102564102564</v>
      </c>
      <c r="K16" s="58" t="e">
        <f>D16/H16</f>
        <v>#DIV/0!</v>
      </c>
      <c r="L16" s="58" t="e">
        <f>D16/H16</f>
        <v>#DIV/0!</v>
      </c>
      <c r="M16" s="52" t="s">
        <v>53</v>
      </c>
    </row>
    <row r="17" spans="1:13" s="9" customFormat="1" ht="36" customHeight="1" x14ac:dyDescent="0.2">
      <c r="A17" s="49">
        <v>5</v>
      </c>
      <c r="B17" s="25" t="s">
        <v>20</v>
      </c>
      <c r="C17" s="55" t="s">
        <v>40</v>
      </c>
      <c r="D17" s="33"/>
      <c r="E17" s="53">
        <v>0</v>
      </c>
      <c r="F17" s="28">
        <v>0</v>
      </c>
      <c r="G17" s="28"/>
      <c r="H17" s="28"/>
      <c r="I17" s="28">
        <f t="shared" si="0"/>
        <v>0</v>
      </c>
      <c r="J17" s="58" t="e">
        <f>D17/F17</f>
        <v>#DIV/0!</v>
      </c>
      <c r="K17" s="58" t="e">
        <f>D17/H17</f>
        <v>#DIV/0!</v>
      </c>
      <c r="L17" s="58" t="e">
        <f>D17/H17</f>
        <v>#DIV/0!</v>
      </c>
      <c r="M17" s="52"/>
    </row>
    <row r="18" spans="1:13" s="9" customFormat="1" ht="27" customHeight="1" x14ac:dyDescent="0.2">
      <c r="A18" s="49">
        <v>6</v>
      </c>
      <c r="B18" s="26" t="s">
        <v>21</v>
      </c>
      <c r="C18" s="27" t="s">
        <v>28</v>
      </c>
      <c r="D18" s="33">
        <v>20340</v>
      </c>
      <c r="E18" s="53">
        <v>492</v>
      </c>
      <c r="F18" s="28">
        <v>809</v>
      </c>
      <c r="G18" s="28"/>
      <c r="H18" s="28"/>
      <c r="I18" s="28">
        <f t="shared" si="0"/>
        <v>1301</v>
      </c>
      <c r="J18" s="58">
        <f t="shared" si="1"/>
        <v>6.3962635201573248E-2</v>
      </c>
      <c r="K18" s="58">
        <f t="shared" si="2"/>
        <v>0</v>
      </c>
      <c r="L18" s="58">
        <f t="shared" si="3"/>
        <v>6.3962635201573248E-2</v>
      </c>
      <c r="M18" s="52" t="s">
        <v>54</v>
      </c>
    </row>
    <row r="19" spans="1:13" s="9" customFormat="1" ht="27" customHeight="1" x14ac:dyDescent="0.2">
      <c r="A19" s="49">
        <v>7</v>
      </c>
      <c r="B19" s="26" t="s">
        <v>21</v>
      </c>
      <c r="C19" s="27" t="s">
        <v>29</v>
      </c>
      <c r="D19" s="33">
        <v>20340</v>
      </c>
      <c r="E19" s="53">
        <v>3430</v>
      </c>
      <c r="F19" s="28">
        <v>4902</v>
      </c>
      <c r="G19" s="28"/>
      <c r="H19" s="28"/>
      <c r="I19" s="28">
        <f t="shared" si="0"/>
        <v>8332</v>
      </c>
      <c r="J19" s="58">
        <f t="shared" si="1"/>
        <v>0.40963618485742381</v>
      </c>
      <c r="K19" s="58">
        <f t="shared" si="2"/>
        <v>0</v>
      </c>
      <c r="L19" s="58">
        <f t="shared" si="3"/>
        <v>0.40963618485742381</v>
      </c>
      <c r="M19" s="52" t="s">
        <v>56</v>
      </c>
    </row>
    <row r="20" spans="1:13" s="9" customFormat="1" ht="45" customHeight="1" x14ac:dyDescent="0.2">
      <c r="A20" s="49">
        <v>8</v>
      </c>
      <c r="B20" s="26" t="s">
        <v>21</v>
      </c>
      <c r="C20" s="55" t="s">
        <v>41</v>
      </c>
      <c r="D20" s="33">
        <v>20340</v>
      </c>
      <c r="E20" s="53">
        <v>289</v>
      </c>
      <c r="F20" s="28">
        <v>432</v>
      </c>
      <c r="G20" s="28"/>
      <c r="H20" s="28"/>
      <c r="I20" s="28">
        <f t="shared" si="0"/>
        <v>721</v>
      </c>
      <c r="J20" s="58">
        <f>D20/F20</f>
        <v>47.083333333333336</v>
      </c>
      <c r="K20" s="58" t="e">
        <f>D20/H20</f>
        <v>#DIV/0!</v>
      </c>
      <c r="L20" s="58" t="e">
        <f>D20/H20</f>
        <v>#DIV/0!</v>
      </c>
      <c r="M20" s="51" t="s">
        <v>55</v>
      </c>
    </row>
    <row r="21" spans="1:13" s="9" customFormat="1" ht="34" customHeight="1" x14ac:dyDescent="0.2">
      <c r="A21" s="49">
        <v>9</v>
      </c>
      <c r="B21" s="26" t="s">
        <v>22</v>
      </c>
      <c r="C21" s="8" t="s">
        <v>45</v>
      </c>
      <c r="D21" s="33">
        <v>6076</v>
      </c>
      <c r="E21" s="53">
        <v>14</v>
      </c>
      <c r="F21" s="28">
        <v>16</v>
      </c>
      <c r="G21" s="28"/>
      <c r="H21" s="28"/>
      <c r="I21" s="28">
        <f t="shared" si="0"/>
        <v>30</v>
      </c>
      <c r="J21" s="58">
        <f t="shared" si="1"/>
        <v>4.9374588545095461E-3</v>
      </c>
      <c r="K21" s="58">
        <f t="shared" si="2"/>
        <v>0</v>
      </c>
      <c r="L21" s="58">
        <f t="shared" si="3"/>
        <v>4.9374588545095461E-3</v>
      </c>
      <c r="M21" s="52" t="s">
        <v>50</v>
      </c>
    </row>
    <row r="22" spans="1:13" s="9" customFormat="1" ht="35" customHeight="1" x14ac:dyDescent="0.2">
      <c r="A22" s="49">
        <v>10</v>
      </c>
      <c r="B22" s="26" t="s">
        <v>22</v>
      </c>
      <c r="C22" s="27" t="s">
        <v>46</v>
      </c>
      <c r="D22" s="33">
        <v>14883</v>
      </c>
      <c r="E22" s="53">
        <v>1807</v>
      </c>
      <c r="F22" s="28">
        <v>1709</v>
      </c>
      <c r="G22" s="28"/>
      <c r="H22" s="28"/>
      <c r="I22" s="28">
        <f t="shared" si="0"/>
        <v>3516</v>
      </c>
      <c r="J22" s="58">
        <f t="shared" si="1"/>
        <v>0.23624269300544246</v>
      </c>
      <c r="K22" s="58">
        <f t="shared" si="2"/>
        <v>0</v>
      </c>
      <c r="L22" s="58">
        <f t="shared" si="3"/>
        <v>0.23624269300544246</v>
      </c>
      <c r="M22" s="54" t="s">
        <v>58</v>
      </c>
    </row>
    <row r="23" spans="1:13" s="9" customFormat="1" ht="27" customHeight="1" x14ac:dyDescent="0.2">
      <c r="A23" s="49">
        <v>11</v>
      </c>
      <c r="B23" s="26" t="s">
        <v>23</v>
      </c>
      <c r="C23" s="55" t="s">
        <v>42</v>
      </c>
      <c r="D23" s="33">
        <v>11635</v>
      </c>
      <c r="E23" s="50">
        <v>1</v>
      </c>
      <c r="F23" s="28">
        <v>4</v>
      </c>
      <c r="G23" s="28"/>
      <c r="H23" s="28"/>
      <c r="I23" s="28">
        <f t="shared" si="0"/>
        <v>5</v>
      </c>
      <c r="J23" s="58">
        <f>D23/F23</f>
        <v>2908.75</v>
      </c>
      <c r="K23" s="58" t="e">
        <f>D23/H23</f>
        <v>#DIV/0!</v>
      </c>
      <c r="L23" s="58" t="e">
        <f>D23/H23</f>
        <v>#DIV/0!</v>
      </c>
      <c r="M23" s="52" t="s">
        <v>57</v>
      </c>
    </row>
    <row r="24" spans="1:13" s="9" customFormat="1" ht="47" customHeight="1" x14ac:dyDescent="0.2">
      <c r="A24" s="49">
        <v>12</v>
      </c>
      <c r="B24" s="26" t="s">
        <v>23</v>
      </c>
      <c r="C24" s="55" t="s">
        <v>44</v>
      </c>
      <c r="D24" s="33">
        <v>11072</v>
      </c>
      <c r="E24" s="50">
        <v>189</v>
      </c>
      <c r="F24" s="28">
        <v>273</v>
      </c>
      <c r="G24" s="28"/>
      <c r="H24" s="28"/>
      <c r="I24" s="28">
        <f t="shared" si="0"/>
        <v>462</v>
      </c>
      <c r="J24" s="58">
        <f>D24/F24</f>
        <v>40.556776556776555</v>
      </c>
      <c r="K24" s="58" t="e">
        <f>D24/H24</f>
        <v>#DIV/0!</v>
      </c>
      <c r="L24" s="58">
        <f>H24/D24</f>
        <v>0</v>
      </c>
      <c r="M24" s="52" t="s">
        <v>57</v>
      </c>
    </row>
    <row r="25" spans="1:13" s="9" customFormat="1" ht="38" customHeight="1" x14ac:dyDescent="0.2">
      <c r="A25" s="49">
        <v>13</v>
      </c>
      <c r="B25" s="26" t="s">
        <v>23</v>
      </c>
      <c r="C25" s="27" t="s">
        <v>32</v>
      </c>
      <c r="D25" s="33">
        <v>20340</v>
      </c>
      <c r="E25" s="53">
        <v>3430</v>
      </c>
      <c r="F25" s="28">
        <v>4902</v>
      </c>
      <c r="G25" s="28"/>
      <c r="H25" s="28"/>
      <c r="I25" s="28">
        <f t="shared" si="0"/>
        <v>8332</v>
      </c>
      <c r="J25" s="58">
        <f t="shared" si="1"/>
        <v>0.40963618485742381</v>
      </c>
      <c r="K25" s="58">
        <f t="shared" si="2"/>
        <v>0</v>
      </c>
      <c r="L25" s="58">
        <f t="shared" si="3"/>
        <v>0.40963618485742381</v>
      </c>
      <c r="M25" s="52" t="s">
        <v>48</v>
      </c>
    </row>
    <row r="26" spans="1:13" s="9" customFormat="1" ht="35" customHeight="1" x14ac:dyDescent="0.2">
      <c r="A26" s="49">
        <v>14</v>
      </c>
      <c r="B26" s="26" t="s">
        <v>25</v>
      </c>
      <c r="C26" s="27" t="s">
        <v>38</v>
      </c>
      <c r="D26" s="33">
        <v>25</v>
      </c>
      <c r="E26" s="53">
        <v>5</v>
      </c>
      <c r="F26" s="28">
        <v>0</v>
      </c>
      <c r="G26" s="28"/>
      <c r="H26" s="28"/>
      <c r="I26" s="28">
        <f t="shared" si="0"/>
        <v>5</v>
      </c>
      <c r="J26" s="58">
        <f t="shared" si="1"/>
        <v>0.2</v>
      </c>
      <c r="K26" s="58">
        <f t="shared" si="2"/>
        <v>0</v>
      </c>
      <c r="L26" s="58">
        <f t="shared" si="3"/>
        <v>0.2</v>
      </c>
      <c r="M26" s="52" t="s">
        <v>49</v>
      </c>
    </row>
    <row r="27" spans="1:13" s="9" customFormat="1" ht="27" customHeight="1" x14ac:dyDescent="0.2">
      <c r="A27" s="49">
        <v>15</v>
      </c>
      <c r="B27" s="26" t="s">
        <v>25</v>
      </c>
      <c r="C27" s="27" t="s">
        <v>24</v>
      </c>
      <c r="D27" s="33">
        <v>1303</v>
      </c>
      <c r="E27" s="53">
        <v>1</v>
      </c>
      <c r="F27" s="28">
        <v>1</v>
      </c>
      <c r="G27" s="28"/>
      <c r="H27" s="28"/>
      <c r="I27" s="28">
        <f t="shared" si="0"/>
        <v>2</v>
      </c>
      <c r="J27" s="58">
        <f t="shared" si="1"/>
        <v>1.5349194167306216E-3</v>
      </c>
      <c r="K27" s="58">
        <f t="shared" si="2"/>
        <v>0</v>
      </c>
      <c r="L27" s="58">
        <f>I27/D27</f>
        <v>1.5349194167306216E-3</v>
      </c>
      <c r="M27" s="52"/>
    </row>
    <row r="28" spans="1:13" s="9" customFormat="1" ht="25" customHeight="1" x14ac:dyDescent="0.2">
      <c r="A28" s="49">
        <v>16</v>
      </c>
      <c r="B28" s="26" t="s">
        <v>25</v>
      </c>
      <c r="C28" s="27" t="s">
        <v>36</v>
      </c>
      <c r="D28" s="33"/>
      <c r="E28" s="53"/>
      <c r="F28" s="28"/>
      <c r="G28" s="28"/>
      <c r="H28" s="28"/>
      <c r="I28" s="28">
        <f t="shared" si="0"/>
        <v>0</v>
      </c>
      <c r="J28" s="58" t="e">
        <f>(E28+F28)/D28</f>
        <v>#DIV/0!</v>
      </c>
      <c r="K28" s="58" t="e">
        <f t="shared" si="2"/>
        <v>#DIV/0!</v>
      </c>
      <c r="L28" s="58" t="e">
        <f t="shared" si="3"/>
        <v>#DIV/0!</v>
      </c>
      <c r="M28" s="52"/>
    </row>
    <row r="29" spans="1:13" s="9" customFormat="1" ht="28" customHeight="1" x14ac:dyDescent="0.2">
      <c r="A29" s="49">
        <v>17</v>
      </c>
      <c r="B29" s="26" t="s">
        <v>25</v>
      </c>
      <c r="C29" s="27" t="s">
        <v>33</v>
      </c>
      <c r="D29" s="33">
        <v>25</v>
      </c>
      <c r="E29" s="53">
        <v>13</v>
      </c>
      <c r="F29" s="28"/>
      <c r="G29" s="28"/>
      <c r="H29" s="28"/>
      <c r="I29" s="28">
        <f t="shared" si="0"/>
        <v>13</v>
      </c>
      <c r="J29" s="58">
        <f t="shared" si="1"/>
        <v>0.52</v>
      </c>
      <c r="K29" s="58">
        <f t="shared" si="2"/>
        <v>0</v>
      </c>
      <c r="L29" s="58">
        <f t="shared" si="3"/>
        <v>0.52</v>
      </c>
      <c r="M29" s="52" t="s">
        <v>62</v>
      </c>
    </row>
    <row r="30" spans="1:13" s="9" customFormat="1" ht="31" x14ac:dyDescent="0.2">
      <c r="A30" s="49">
        <v>18</v>
      </c>
      <c r="B30" s="26" t="s">
        <v>25</v>
      </c>
      <c r="C30" s="8" t="s">
        <v>59</v>
      </c>
      <c r="D30" s="33"/>
      <c r="E30" s="53"/>
      <c r="F30" s="28"/>
      <c r="G30" s="28"/>
      <c r="H30" s="28"/>
      <c r="I30" s="28">
        <f t="shared" si="0"/>
        <v>0</v>
      </c>
      <c r="J30" s="58" t="e">
        <f t="shared" si="1"/>
        <v>#DIV/0!</v>
      </c>
      <c r="K30" s="58" t="e">
        <f>(G30+H30)/D30</f>
        <v>#DIV/0!</v>
      </c>
      <c r="L30" s="58" t="e">
        <f t="shared" si="3"/>
        <v>#DIV/0!</v>
      </c>
      <c r="M30" s="52" t="s">
        <v>61</v>
      </c>
    </row>
    <row r="31" spans="1:13" s="9" customFormat="1" ht="47" customHeight="1" x14ac:dyDescent="0.2">
      <c r="A31" s="49">
        <v>19</v>
      </c>
      <c r="B31" s="26" t="s">
        <v>34</v>
      </c>
      <c r="C31" s="56" t="s">
        <v>43</v>
      </c>
      <c r="D31" s="33"/>
      <c r="E31" s="53"/>
      <c r="F31" s="28"/>
      <c r="G31" s="28"/>
      <c r="H31" s="28"/>
      <c r="I31" s="28">
        <f t="shared" si="0"/>
        <v>0</v>
      </c>
      <c r="J31" s="58" t="e">
        <f>D31/F31</f>
        <v>#DIV/0!</v>
      </c>
      <c r="K31" s="58" t="e">
        <f>D31/H31</f>
        <v>#DIV/0!</v>
      </c>
      <c r="L31" s="58" t="e">
        <f>D31/H31</f>
        <v>#DIV/0!</v>
      </c>
      <c r="M31" s="54" t="s">
        <v>60</v>
      </c>
    </row>
    <row r="32" spans="1:13" s="9" customFormat="1" ht="29" customHeight="1" x14ac:dyDescent="0.15">
      <c r="D32" s="34"/>
      <c r="E32" s="41"/>
    </row>
    <row r="33" spans="4:5" s="9" customFormat="1" ht="19" customHeight="1" x14ac:dyDescent="0.15">
      <c r="D33" s="34"/>
      <c r="E33" s="41"/>
    </row>
    <row r="34" spans="4:5" s="9" customFormat="1" ht="16.5" customHeight="1" x14ac:dyDescent="0.15">
      <c r="D34" s="34"/>
      <c r="E34" s="41"/>
    </row>
    <row r="35" spans="4:5" s="9" customFormat="1" ht="21.5" customHeight="1" x14ac:dyDescent="0.15">
      <c r="D35" s="34"/>
      <c r="E35" s="41"/>
    </row>
    <row r="36" spans="4:5" s="9" customFormat="1" ht="18" customHeight="1" x14ac:dyDescent="0.15">
      <c r="D36" s="34"/>
      <c r="E36" s="41"/>
    </row>
    <row r="37" spans="4:5" s="9" customFormat="1" ht="16.5" customHeight="1" x14ac:dyDescent="0.15">
      <c r="D37" s="34"/>
      <c r="E37" s="41"/>
    </row>
    <row r="38" spans="4:5" s="9" customFormat="1" ht="19" customHeight="1" x14ac:dyDescent="0.15">
      <c r="D38" s="34"/>
      <c r="E38" s="41"/>
    </row>
    <row r="39" spans="4:5" s="9" customFormat="1" ht="19" customHeight="1" x14ac:dyDescent="0.15">
      <c r="D39" s="34"/>
      <c r="E39" s="41"/>
    </row>
    <row r="40" spans="4:5" s="9" customFormat="1" ht="19" customHeight="1" x14ac:dyDescent="0.15">
      <c r="D40" s="34"/>
      <c r="E40" s="41"/>
    </row>
    <row r="41" spans="4:5" s="9" customFormat="1" ht="19" customHeight="1" x14ac:dyDescent="0.15">
      <c r="D41" s="34"/>
      <c r="E41" s="41"/>
    </row>
    <row r="42" spans="4:5" s="9" customFormat="1" ht="16.5" customHeight="1" x14ac:dyDescent="0.15">
      <c r="D42" s="34"/>
      <c r="E42" s="41"/>
    </row>
  </sheetData>
  <mergeCells count="12">
    <mergeCell ref="C11:C12"/>
    <mergeCell ref="D11:D12"/>
    <mergeCell ref="E11:H11"/>
    <mergeCell ref="I11:I12"/>
    <mergeCell ref="J11:L11"/>
    <mergeCell ref="A11:A12"/>
    <mergeCell ref="B11:B12"/>
    <mergeCell ref="A5:B5"/>
    <mergeCell ref="A6:B6"/>
    <mergeCell ref="A7:B7"/>
    <mergeCell ref="A8:B8"/>
    <mergeCell ref="A9:B9"/>
  </mergeCells>
  <conditionalFormatting sqref="J13:L31">
    <cfRule type="cellIs" dxfId="2" priority="1" operator="between">
      <formula>0.8</formula>
      <formula>5</formula>
    </cfRule>
    <cfRule type="cellIs" dxfId="1" priority="2" operator="between">
      <formula>0.5</formula>
      <formula>0.79</formula>
    </cfRule>
    <cfRule type="cellIs" dxfId="0" priority="3" operator="between">
      <formula>0</formula>
      <formula>0.49</formula>
    </cfRule>
  </conditionalFormatting>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SEDHIOU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ABT</dc:creator>
  <cp:lastModifiedBy>Microsoft Office User</cp:lastModifiedBy>
  <cp:lastPrinted>2022-04-08T11:36:19Z</cp:lastPrinted>
  <dcterms:created xsi:type="dcterms:W3CDTF">2022-04-08T08:27:27Z</dcterms:created>
  <dcterms:modified xsi:type="dcterms:W3CDTF">2023-02-20T15:58:23Z</dcterms:modified>
</cp:coreProperties>
</file>